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off" sheetId="1" state="visible" r:id="rId1"/>
    <sheet xmlns:r="http://schemas.openxmlformats.org/officeDocument/2006/relationships" name="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&quot;$&quot;#,##0.00"/>
  </numFmts>
  <fonts count="6">
    <font>
      <name val="Calibri"/>
      <family val="2"/>
      <color theme="1"/>
      <sz val="11"/>
      <scheme val="minor"/>
    </font>
    <font>
      <b val="1"/>
      <color rgb="001C1A17"/>
      <sz val="16"/>
    </font>
    <font>
      <i val="1"/>
      <color rgb="0057534A"/>
      <sz val="10"/>
    </font>
    <font>
      <b val="1"/>
      <color rgb="001C1A17"/>
      <sz val="11"/>
    </font>
    <font>
      <color rgb="001C1A17"/>
      <sz val="1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E4EFE7"/>
      </patternFill>
    </fill>
    <fill>
      <patternFill patternType="solid">
        <fgColor rgb="00F4F1E9"/>
      </patternFill>
    </fill>
    <fill>
      <patternFill patternType="solid">
        <fgColor rgb="0012523A"/>
      </patternFill>
    </fill>
  </fills>
  <borders count="2">
    <border>
      <left/>
      <right/>
      <top/>
      <bottom/>
      <diagonal/>
    </border>
    <border>
      <left style="thin">
        <color rgb="00D5CFC0"/>
      </left>
      <right style="thin">
        <color rgb="00D5CFC0"/>
      </right>
      <top style="thin">
        <color rgb="00D5CFC0"/>
      </top>
      <bottom style="thin">
        <color rgb="00D5CFC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2" borderId="1" pivotButton="0" quotePrefix="0" xfId="0"/>
    <xf numFmtId="1" fontId="3" fillId="3" borderId="1" pivotButton="0" quotePrefix="0" xfId="0"/>
    <xf numFmtId="10" fontId="4" fillId="2" borderId="1" pivotButton="0" quotePrefix="0" xfId="0"/>
    <xf numFmtId="1" fontId="4" fillId="3" borderId="1" pivotButton="0" quotePrefix="0" xfId="0"/>
    <xf numFmtId="164" fontId="4" fillId="3" borderId="1" pivotButton="0" quotePrefix="0" xfId="0"/>
    <xf numFmtId="164" fontId="3" fillId="3" borderId="1" pivotButton="0" quotePrefix="0" xfId="0"/>
    <xf numFmtId="0" fontId="5" fillId="4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9"/>
  <sheetViews>
    <sheetView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6" customWidth="1" min="3" max="3"/>
    <col width="3" customWidth="1" min="4" max="4"/>
    <col width="30" customWidth="1" min="5" max="5"/>
    <col width="16" customWidth="1" min="6" max="6"/>
  </cols>
  <sheetData>
    <row r="1">
      <c r="B1" s="1" t="inlineStr">
        <is>
          <t>Debt payoff planner</t>
        </is>
      </c>
    </row>
    <row r="2">
      <c r="B2" s="2" t="inlineStr">
        <is>
          <t>How extra monthly payments shorten a debt and save interest.</t>
        </is>
      </c>
    </row>
    <row r="3">
      <c r="B3" s="2" t="inlineStr">
        <is>
          <t>From Quiet Zeros — free, private calculators. Green cells are inputs; everything else recalculates.</t>
        </is>
      </c>
    </row>
    <row r="4">
      <c r="B4" s="3" t="inlineStr">
        <is>
          <t>Inputs</t>
        </is>
      </c>
      <c r="E4" s="3" t="inlineStr">
        <is>
          <t>Results</t>
        </is>
      </c>
    </row>
    <row r="5">
      <c r="B5" s="4" t="inlineStr">
        <is>
          <t>Current balance</t>
        </is>
      </c>
      <c r="C5" s="5" t="n">
        <v>8000</v>
      </c>
      <c r="E5" s="4" t="inlineStr">
        <is>
          <t>Months to payoff (with extra)</t>
        </is>
      </c>
      <c r="F5" s="6">
        <f>IFERROR(ROUNDUP(NPER(C6/12,-(C7+C8),C5),0),"Never — payment too small")</f>
        <v/>
      </c>
    </row>
    <row r="6">
      <c r="B6" s="4" t="inlineStr">
        <is>
          <t>Interest rate (APR)</t>
        </is>
      </c>
      <c r="C6" s="7" t="n">
        <v>0.22</v>
      </c>
      <c r="E6" s="4" t="inlineStr">
        <is>
          <t>Months to payoff (regular only)</t>
        </is>
      </c>
      <c r="F6" s="8">
        <f>IFERROR(ROUNDUP(NPER(C6/12,-C7,C5),0),"Never — payment too small")</f>
        <v/>
      </c>
    </row>
    <row r="7">
      <c r="B7" s="4" t="inlineStr">
        <is>
          <t>Monthly payment</t>
        </is>
      </c>
      <c r="C7" s="5" t="n">
        <v>250</v>
      </c>
      <c r="E7" s="4" t="inlineStr">
        <is>
          <t>Interest paid (with extra)</t>
        </is>
      </c>
      <c r="F7" s="9">
        <f>IFERROR((C7+C8)*NPER(C6/12,-(C7+C8),C5)-C5,"—")</f>
        <v/>
      </c>
    </row>
    <row r="8">
      <c r="B8" s="4" t="inlineStr">
        <is>
          <t>Extra per month</t>
        </is>
      </c>
      <c r="C8" s="5" t="n">
        <v>100</v>
      </c>
      <c r="E8" s="4" t="inlineStr">
        <is>
          <t>Interest paid (regular only)</t>
        </is>
      </c>
      <c r="F8" s="9">
        <f>IFERROR(C7*NPER(C6/12,-C7,C5)-C5,"—")</f>
        <v/>
      </c>
    </row>
    <row r="9">
      <c r="E9" s="4" t="inlineStr">
        <is>
          <t>Interest saved by the extra</t>
        </is>
      </c>
      <c r="F9" s="10">
        <f>IFERROR(F8-F7,"—")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4" customWidth="1" min="2" max="2"/>
    <col width="14" customWidth="1" min="3" max="3"/>
    <col width="16" customWidth="1" min="4" max="4"/>
  </cols>
  <sheetData>
    <row r="1">
      <c r="A1" s="11" t="inlineStr">
        <is>
          <t>Month</t>
        </is>
      </c>
      <c r="B1" s="11" t="inlineStr">
        <is>
          <t>Interest</t>
        </is>
      </c>
      <c r="C1" s="11" t="inlineStr">
        <is>
          <t>Payment</t>
        </is>
      </c>
      <c r="D1" s="11" t="inlineStr">
        <is>
          <t>Balance</t>
        </is>
      </c>
    </row>
    <row r="2">
      <c r="A2" t="n">
        <v>1</v>
      </c>
      <c r="B2" s="12">
        <f>IF(AND(ISNUMBER(Payoff!$C$5),Payoff!$C$5&gt;0),Payoff!$C$5*Payoff!$C$6/12,"")</f>
        <v/>
      </c>
      <c r="C2" s="12">
        <f>IF(AND(ISNUMBER(Payoff!$C$5),Payoff!$C$5&gt;0),MIN(Payoff!$C$7+Payoff!$C$8,Payoff!$C$5+$B2),"")</f>
        <v/>
      </c>
      <c r="D2" s="12">
        <f>IF(AND(ISNUMBER(Payoff!$C$5),Payoff!$C$5&gt;0),MAX(0,Payoff!$C$5+$B2-$C2),"")</f>
        <v/>
      </c>
    </row>
    <row r="3">
      <c r="A3" t="n">
        <v>2</v>
      </c>
      <c r="B3" s="12">
        <f>IF(AND(ISNUMBER($D2),$D2&gt;0),$D2*Payoff!$C$6/12,"")</f>
        <v/>
      </c>
      <c r="C3" s="12">
        <f>IF(AND(ISNUMBER($D2),$D2&gt;0),MIN(Payoff!$C$7+Payoff!$C$8,$D2+$B3),"")</f>
        <v/>
      </c>
      <c r="D3" s="12">
        <f>IF(AND(ISNUMBER($D2),$D2&gt;0),MAX(0,$D2+$B3-$C3),"")</f>
        <v/>
      </c>
    </row>
    <row r="4">
      <c r="A4" t="n">
        <v>3</v>
      </c>
      <c r="B4" s="12">
        <f>IF(AND(ISNUMBER($D3),$D3&gt;0),$D3*Payoff!$C$6/12,"")</f>
        <v/>
      </c>
      <c r="C4" s="12">
        <f>IF(AND(ISNUMBER($D3),$D3&gt;0),MIN(Payoff!$C$7+Payoff!$C$8,$D3+$B4),"")</f>
        <v/>
      </c>
      <c r="D4" s="12">
        <f>IF(AND(ISNUMBER($D3),$D3&gt;0),MAX(0,$D3+$B4-$C4),"")</f>
        <v/>
      </c>
    </row>
    <row r="5">
      <c r="A5" t="n">
        <v>4</v>
      </c>
      <c r="B5" s="12">
        <f>IF(AND(ISNUMBER($D4),$D4&gt;0),$D4*Payoff!$C$6/12,"")</f>
        <v/>
      </c>
      <c r="C5" s="12">
        <f>IF(AND(ISNUMBER($D4),$D4&gt;0),MIN(Payoff!$C$7+Payoff!$C$8,$D4+$B5),"")</f>
        <v/>
      </c>
      <c r="D5" s="12">
        <f>IF(AND(ISNUMBER($D4),$D4&gt;0),MAX(0,$D4+$B5-$C5),"")</f>
        <v/>
      </c>
    </row>
    <row r="6">
      <c r="A6" t="n">
        <v>5</v>
      </c>
      <c r="B6" s="12">
        <f>IF(AND(ISNUMBER($D5),$D5&gt;0),$D5*Payoff!$C$6/12,"")</f>
        <v/>
      </c>
      <c r="C6" s="12">
        <f>IF(AND(ISNUMBER($D5),$D5&gt;0),MIN(Payoff!$C$7+Payoff!$C$8,$D5+$B6),"")</f>
        <v/>
      </c>
      <c r="D6" s="12">
        <f>IF(AND(ISNUMBER($D5),$D5&gt;0),MAX(0,$D5+$B6-$C6),"")</f>
        <v/>
      </c>
    </row>
    <row r="7">
      <c r="A7" t="n">
        <v>6</v>
      </c>
      <c r="B7" s="12">
        <f>IF(AND(ISNUMBER($D6),$D6&gt;0),$D6*Payoff!$C$6/12,"")</f>
        <v/>
      </c>
      <c r="C7" s="12">
        <f>IF(AND(ISNUMBER($D6),$D6&gt;0),MIN(Payoff!$C$7+Payoff!$C$8,$D6+$B7),"")</f>
        <v/>
      </c>
      <c r="D7" s="12">
        <f>IF(AND(ISNUMBER($D6),$D6&gt;0),MAX(0,$D6+$B7-$C7),"")</f>
        <v/>
      </c>
    </row>
    <row r="8">
      <c r="A8" t="n">
        <v>7</v>
      </c>
      <c r="B8" s="12">
        <f>IF(AND(ISNUMBER($D7),$D7&gt;0),$D7*Payoff!$C$6/12,"")</f>
        <v/>
      </c>
      <c r="C8" s="12">
        <f>IF(AND(ISNUMBER($D7),$D7&gt;0),MIN(Payoff!$C$7+Payoff!$C$8,$D7+$B8),"")</f>
        <v/>
      </c>
      <c r="D8" s="12">
        <f>IF(AND(ISNUMBER($D7),$D7&gt;0),MAX(0,$D7+$B8-$C8),"")</f>
        <v/>
      </c>
    </row>
    <row r="9">
      <c r="A9" t="n">
        <v>8</v>
      </c>
      <c r="B9" s="12">
        <f>IF(AND(ISNUMBER($D8),$D8&gt;0),$D8*Payoff!$C$6/12,"")</f>
        <v/>
      </c>
      <c r="C9" s="12">
        <f>IF(AND(ISNUMBER($D8),$D8&gt;0),MIN(Payoff!$C$7+Payoff!$C$8,$D8+$B9),"")</f>
        <v/>
      </c>
      <c r="D9" s="12">
        <f>IF(AND(ISNUMBER($D8),$D8&gt;0),MAX(0,$D8+$B9-$C9),"")</f>
        <v/>
      </c>
    </row>
    <row r="10">
      <c r="A10" t="n">
        <v>9</v>
      </c>
      <c r="B10" s="12">
        <f>IF(AND(ISNUMBER($D9),$D9&gt;0),$D9*Payoff!$C$6/12,"")</f>
        <v/>
      </c>
      <c r="C10" s="12">
        <f>IF(AND(ISNUMBER($D9),$D9&gt;0),MIN(Payoff!$C$7+Payoff!$C$8,$D9+$B10),"")</f>
        <v/>
      </c>
      <c r="D10" s="12">
        <f>IF(AND(ISNUMBER($D9),$D9&gt;0),MAX(0,$D9+$B10-$C10),"")</f>
        <v/>
      </c>
    </row>
    <row r="11">
      <c r="A11" t="n">
        <v>10</v>
      </c>
      <c r="B11" s="12">
        <f>IF(AND(ISNUMBER($D10),$D10&gt;0),$D10*Payoff!$C$6/12,"")</f>
        <v/>
      </c>
      <c r="C11" s="12">
        <f>IF(AND(ISNUMBER($D10),$D10&gt;0),MIN(Payoff!$C$7+Payoff!$C$8,$D10+$B11),"")</f>
        <v/>
      </c>
      <c r="D11" s="12">
        <f>IF(AND(ISNUMBER($D10),$D10&gt;0),MAX(0,$D10+$B11-$C11),"")</f>
        <v/>
      </c>
    </row>
    <row r="12">
      <c r="A12" t="n">
        <v>11</v>
      </c>
      <c r="B12" s="12">
        <f>IF(AND(ISNUMBER($D11),$D11&gt;0),$D11*Payoff!$C$6/12,"")</f>
        <v/>
      </c>
      <c r="C12" s="12">
        <f>IF(AND(ISNUMBER($D11),$D11&gt;0),MIN(Payoff!$C$7+Payoff!$C$8,$D11+$B12),"")</f>
        <v/>
      </c>
      <c r="D12" s="12">
        <f>IF(AND(ISNUMBER($D11),$D11&gt;0),MAX(0,$D11+$B12-$C12),"")</f>
        <v/>
      </c>
    </row>
    <row r="13">
      <c r="A13" t="n">
        <v>12</v>
      </c>
      <c r="B13" s="12">
        <f>IF(AND(ISNUMBER($D12),$D12&gt;0),$D12*Payoff!$C$6/12,"")</f>
        <v/>
      </c>
      <c r="C13" s="12">
        <f>IF(AND(ISNUMBER($D12),$D12&gt;0),MIN(Payoff!$C$7+Payoff!$C$8,$D12+$B13),"")</f>
        <v/>
      </c>
      <c r="D13" s="12">
        <f>IF(AND(ISNUMBER($D12),$D12&gt;0),MAX(0,$D12+$B13-$C13),"")</f>
        <v/>
      </c>
    </row>
    <row r="14">
      <c r="A14" t="n">
        <v>13</v>
      </c>
      <c r="B14" s="12">
        <f>IF(AND(ISNUMBER($D13),$D13&gt;0),$D13*Payoff!$C$6/12,"")</f>
        <v/>
      </c>
      <c r="C14" s="12">
        <f>IF(AND(ISNUMBER($D13),$D13&gt;0),MIN(Payoff!$C$7+Payoff!$C$8,$D13+$B14),"")</f>
        <v/>
      </c>
      <c r="D14" s="12">
        <f>IF(AND(ISNUMBER($D13),$D13&gt;0),MAX(0,$D13+$B14-$C14),"")</f>
        <v/>
      </c>
    </row>
    <row r="15">
      <c r="A15" t="n">
        <v>14</v>
      </c>
      <c r="B15" s="12">
        <f>IF(AND(ISNUMBER($D14),$D14&gt;0),$D14*Payoff!$C$6/12,"")</f>
        <v/>
      </c>
      <c r="C15" s="12">
        <f>IF(AND(ISNUMBER($D14),$D14&gt;0),MIN(Payoff!$C$7+Payoff!$C$8,$D14+$B15),"")</f>
        <v/>
      </c>
      <c r="D15" s="12">
        <f>IF(AND(ISNUMBER($D14),$D14&gt;0),MAX(0,$D14+$B15-$C15),"")</f>
        <v/>
      </c>
    </row>
    <row r="16">
      <c r="A16" t="n">
        <v>15</v>
      </c>
      <c r="B16" s="12">
        <f>IF(AND(ISNUMBER($D15),$D15&gt;0),$D15*Payoff!$C$6/12,"")</f>
        <v/>
      </c>
      <c r="C16" s="12">
        <f>IF(AND(ISNUMBER($D15),$D15&gt;0),MIN(Payoff!$C$7+Payoff!$C$8,$D15+$B16),"")</f>
        <v/>
      </c>
      <c r="D16" s="12">
        <f>IF(AND(ISNUMBER($D15),$D15&gt;0),MAX(0,$D15+$B16-$C16),"")</f>
        <v/>
      </c>
    </row>
    <row r="17">
      <c r="A17" t="n">
        <v>16</v>
      </c>
      <c r="B17" s="12">
        <f>IF(AND(ISNUMBER($D16),$D16&gt;0),$D16*Payoff!$C$6/12,"")</f>
        <v/>
      </c>
      <c r="C17" s="12">
        <f>IF(AND(ISNUMBER($D16),$D16&gt;0),MIN(Payoff!$C$7+Payoff!$C$8,$D16+$B17),"")</f>
        <v/>
      </c>
      <c r="D17" s="12">
        <f>IF(AND(ISNUMBER($D16),$D16&gt;0),MAX(0,$D16+$B17-$C17),"")</f>
        <v/>
      </c>
    </row>
    <row r="18">
      <c r="A18" t="n">
        <v>17</v>
      </c>
      <c r="B18" s="12">
        <f>IF(AND(ISNUMBER($D17),$D17&gt;0),$D17*Payoff!$C$6/12,"")</f>
        <v/>
      </c>
      <c r="C18" s="12">
        <f>IF(AND(ISNUMBER($D17),$D17&gt;0),MIN(Payoff!$C$7+Payoff!$C$8,$D17+$B18),"")</f>
        <v/>
      </c>
      <c r="D18" s="12">
        <f>IF(AND(ISNUMBER($D17),$D17&gt;0),MAX(0,$D17+$B18-$C18),"")</f>
        <v/>
      </c>
    </row>
    <row r="19">
      <c r="A19" t="n">
        <v>18</v>
      </c>
      <c r="B19" s="12">
        <f>IF(AND(ISNUMBER($D18),$D18&gt;0),$D18*Payoff!$C$6/12,"")</f>
        <v/>
      </c>
      <c r="C19" s="12">
        <f>IF(AND(ISNUMBER($D18),$D18&gt;0),MIN(Payoff!$C$7+Payoff!$C$8,$D18+$B19),"")</f>
        <v/>
      </c>
      <c r="D19" s="12">
        <f>IF(AND(ISNUMBER($D18),$D18&gt;0),MAX(0,$D18+$B19-$C19),"")</f>
        <v/>
      </c>
    </row>
    <row r="20">
      <c r="A20" t="n">
        <v>19</v>
      </c>
      <c r="B20" s="12">
        <f>IF(AND(ISNUMBER($D19),$D19&gt;0),$D19*Payoff!$C$6/12,"")</f>
        <v/>
      </c>
      <c r="C20" s="12">
        <f>IF(AND(ISNUMBER($D19),$D19&gt;0),MIN(Payoff!$C$7+Payoff!$C$8,$D19+$B20),"")</f>
        <v/>
      </c>
      <c r="D20" s="12">
        <f>IF(AND(ISNUMBER($D19),$D19&gt;0),MAX(0,$D19+$B20-$C20),"")</f>
        <v/>
      </c>
    </row>
    <row r="21">
      <c r="A21" t="n">
        <v>20</v>
      </c>
      <c r="B21" s="12">
        <f>IF(AND(ISNUMBER($D20),$D20&gt;0),$D20*Payoff!$C$6/12,"")</f>
        <v/>
      </c>
      <c r="C21" s="12">
        <f>IF(AND(ISNUMBER($D20),$D20&gt;0),MIN(Payoff!$C$7+Payoff!$C$8,$D20+$B21),"")</f>
        <v/>
      </c>
      <c r="D21" s="12">
        <f>IF(AND(ISNUMBER($D20),$D20&gt;0),MAX(0,$D20+$B21-$C21),"")</f>
        <v/>
      </c>
    </row>
    <row r="22">
      <c r="A22" t="n">
        <v>21</v>
      </c>
      <c r="B22" s="12">
        <f>IF(AND(ISNUMBER($D21),$D21&gt;0),$D21*Payoff!$C$6/12,"")</f>
        <v/>
      </c>
      <c r="C22" s="12">
        <f>IF(AND(ISNUMBER($D21),$D21&gt;0),MIN(Payoff!$C$7+Payoff!$C$8,$D21+$B22),"")</f>
        <v/>
      </c>
      <c r="D22" s="12">
        <f>IF(AND(ISNUMBER($D21),$D21&gt;0),MAX(0,$D21+$B22-$C22),"")</f>
        <v/>
      </c>
    </row>
    <row r="23">
      <c r="A23" t="n">
        <v>22</v>
      </c>
      <c r="B23" s="12">
        <f>IF(AND(ISNUMBER($D22),$D22&gt;0),$D22*Payoff!$C$6/12,"")</f>
        <v/>
      </c>
      <c r="C23" s="12">
        <f>IF(AND(ISNUMBER($D22),$D22&gt;0),MIN(Payoff!$C$7+Payoff!$C$8,$D22+$B23),"")</f>
        <v/>
      </c>
      <c r="D23" s="12">
        <f>IF(AND(ISNUMBER($D22),$D22&gt;0),MAX(0,$D22+$B23-$C23),"")</f>
        <v/>
      </c>
    </row>
    <row r="24">
      <c r="A24" t="n">
        <v>23</v>
      </c>
      <c r="B24" s="12">
        <f>IF(AND(ISNUMBER($D23),$D23&gt;0),$D23*Payoff!$C$6/12,"")</f>
        <v/>
      </c>
      <c r="C24" s="12">
        <f>IF(AND(ISNUMBER($D23),$D23&gt;0),MIN(Payoff!$C$7+Payoff!$C$8,$D23+$B24),"")</f>
        <v/>
      </c>
      <c r="D24" s="12">
        <f>IF(AND(ISNUMBER($D23),$D23&gt;0),MAX(0,$D23+$B24-$C24),"")</f>
        <v/>
      </c>
    </row>
    <row r="25">
      <c r="A25" t="n">
        <v>24</v>
      </c>
      <c r="B25" s="12">
        <f>IF(AND(ISNUMBER($D24),$D24&gt;0),$D24*Payoff!$C$6/12,"")</f>
        <v/>
      </c>
      <c r="C25" s="12">
        <f>IF(AND(ISNUMBER($D24),$D24&gt;0),MIN(Payoff!$C$7+Payoff!$C$8,$D24+$B25),"")</f>
        <v/>
      </c>
      <c r="D25" s="12">
        <f>IF(AND(ISNUMBER($D24),$D24&gt;0),MAX(0,$D24+$B25-$C25),"")</f>
        <v/>
      </c>
    </row>
    <row r="26">
      <c r="A26" t="n">
        <v>25</v>
      </c>
      <c r="B26" s="12">
        <f>IF(AND(ISNUMBER($D25),$D25&gt;0),$D25*Payoff!$C$6/12,"")</f>
        <v/>
      </c>
      <c r="C26" s="12">
        <f>IF(AND(ISNUMBER($D25),$D25&gt;0),MIN(Payoff!$C$7+Payoff!$C$8,$D25+$B26),"")</f>
        <v/>
      </c>
      <c r="D26" s="12">
        <f>IF(AND(ISNUMBER($D25),$D25&gt;0),MAX(0,$D25+$B26-$C26),"")</f>
        <v/>
      </c>
    </row>
    <row r="27">
      <c r="A27" t="n">
        <v>26</v>
      </c>
      <c r="B27" s="12">
        <f>IF(AND(ISNUMBER($D26),$D26&gt;0),$D26*Payoff!$C$6/12,"")</f>
        <v/>
      </c>
      <c r="C27" s="12">
        <f>IF(AND(ISNUMBER($D26),$D26&gt;0),MIN(Payoff!$C$7+Payoff!$C$8,$D26+$B27),"")</f>
        <v/>
      </c>
      <c r="D27" s="12">
        <f>IF(AND(ISNUMBER($D26),$D26&gt;0),MAX(0,$D26+$B27-$C27),"")</f>
        <v/>
      </c>
    </row>
    <row r="28">
      <c r="A28" t="n">
        <v>27</v>
      </c>
      <c r="B28" s="12">
        <f>IF(AND(ISNUMBER($D27),$D27&gt;0),$D27*Payoff!$C$6/12,"")</f>
        <v/>
      </c>
      <c r="C28" s="12">
        <f>IF(AND(ISNUMBER($D27),$D27&gt;0),MIN(Payoff!$C$7+Payoff!$C$8,$D27+$B28),"")</f>
        <v/>
      </c>
      <c r="D28" s="12">
        <f>IF(AND(ISNUMBER($D27),$D27&gt;0),MAX(0,$D27+$B28-$C28),"")</f>
        <v/>
      </c>
    </row>
    <row r="29">
      <c r="A29" t="n">
        <v>28</v>
      </c>
      <c r="B29" s="12">
        <f>IF(AND(ISNUMBER($D28),$D28&gt;0),$D28*Payoff!$C$6/12,"")</f>
        <v/>
      </c>
      <c r="C29" s="12">
        <f>IF(AND(ISNUMBER($D28),$D28&gt;0),MIN(Payoff!$C$7+Payoff!$C$8,$D28+$B29),"")</f>
        <v/>
      </c>
      <c r="D29" s="12">
        <f>IF(AND(ISNUMBER($D28),$D28&gt;0),MAX(0,$D28+$B29-$C29),"")</f>
        <v/>
      </c>
    </row>
    <row r="30">
      <c r="A30" t="n">
        <v>29</v>
      </c>
      <c r="B30" s="12">
        <f>IF(AND(ISNUMBER($D29),$D29&gt;0),$D29*Payoff!$C$6/12,"")</f>
        <v/>
      </c>
      <c r="C30" s="12">
        <f>IF(AND(ISNUMBER($D29),$D29&gt;0),MIN(Payoff!$C$7+Payoff!$C$8,$D29+$B30),"")</f>
        <v/>
      </c>
      <c r="D30" s="12">
        <f>IF(AND(ISNUMBER($D29),$D29&gt;0),MAX(0,$D29+$B30-$C30),"")</f>
        <v/>
      </c>
    </row>
    <row r="31">
      <c r="A31" t="n">
        <v>30</v>
      </c>
      <c r="B31" s="12">
        <f>IF(AND(ISNUMBER($D30),$D30&gt;0),$D30*Payoff!$C$6/12,"")</f>
        <v/>
      </c>
      <c r="C31" s="12">
        <f>IF(AND(ISNUMBER($D30),$D30&gt;0),MIN(Payoff!$C$7+Payoff!$C$8,$D30+$B31),"")</f>
        <v/>
      </c>
      <c r="D31" s="12">
        <f>IF(AND(ISNUMBER($D30),$D30&gt;0),MAX(0,$D30+$B31-$C31),"")</f>
        <v/>
      </c>
    </row>
    <row r="32">
      <c r="A32" t="n">
        <v>31</v>
      </c>
      <c r="B32" s="12">
        <f>IF(AND(ISNUMBER($D31),$D31&gt;0),$D31*Payoff!$C$6/12,"")</f>
        <v/>
      </c>
      <c r="C32" s="12">
        <f>IF(AND(ISNUMBER($D31),$D31&gt;0),MIN(Payoff!$C$7+Payoff!$C$8,$D31+$B32),"")</f>
        <v/>
      </c>
      <c r="D32" s="12">
        <f>IF(AND(ISNUMBER($D31),$D31&gt;0),MAX(0,$D31+$B32-$C32),"")</f>
        <v/>
      </c>
    </row>
    <row r="33">
      <c r="A33" t="n">
        <v>32</v>
      </c>
      <c r="B33" s="12">
        <f>IF(AND(ISNUMBER($D32),$D32&gt;0),$D32*Payoff!$C$6/12,"")</f>
        <v/>
      </c>
      <c r="C33" s="12">
        <f>IF(AND(ISNUMBER($D32),$D32&gt;0),MIN(Payoff!$C$7+Payoff!$C$8,$D32+$B33),"")</f>
        <v/>
      </c>
      <c r="D33" s="12">
        <f>IF(AND(ISNUMBER($D32),$D32&gt;0),MAX(0,$D32+$B33-$C33),"")</f>
        <v/>
      </c>
    </row>
    <row r="34">
      <c r="A34" t="n">
        <v>33</v>
      </c>
      <c r="B34" s="12">
        <f>IF(AND(ISNUMBER($D33),$D33&gt;0),$D33*Payoff!$C$6/12,"")</f>
        <v/>
      </c>
      <c r="C34" s="12">
        <f>IF(AND(ISNUMBER($D33),$D33&gt;0),MIN(Payoff!$C$7+Payoff!$C$8,$D33+$B34),"")</f>
        <v/>
      </c>
      <c r="D34" s="12">
        <f>IF(AND(ISNUMBER($D33),$D33&gt;0),MAX(0,$D33+$B34-$C34),"")</f>
        <v/>
      </c>
    </row>
    <row r="35">
      <c r="A35" t="n">
        <v>34</v>
      </c>
      <c r="B35" s="12">
        <f>IF(AND(ISNUMBER($D34),$D34&gt;0),$D34*Payoff!$C$6/12,"")</f>
        <v/>
      </c>
      <c r="C35" s="12">
        <f>IF(AND(ISNUMBER($D34),$D34&gt;0),MIN(Payoff!$C$7+Payoff!$C$8,$D34+$B35),"")</f>
        <v/>
      </c>
      <c r="D35" s="12">
        <f>IF(AND(ISNUMBER($D34),$D34&gt;0),MAX(0,$D34+$B35-$C35),"")</f>
        <v/>
      </c>
    </row>
    <row r="36">
      <c r="A36" t="n">
        <v>35</v>
      </c>
      <c r="B36" s="12">
        <f>IF(AND(ISNUMBER($D35),$D35&gt;0),$D35*Payoff!$C$6/12,"")</f>
        <v/>
      </c>
      <c r="C36" s="12">
        <f>IF(AND(ISNUMBER($D35),$D35&gt;0),MIN(Payoff!$C$7+Payoff!$C$8,$D35+$B36),"")</f>
        <v/>
      </c>
      <c r="D36" s="12">
        <f>IF(AND(ISNUMBER($D35),$D35&gt;0),MAX(0,$D35+$B36-$C36),"")</f>
        <v/>
      </c>
    </row>
    <row r="37">
      <c r="A37" t="n">
        <v>36</v>
      </c>
      <c r="B37" s="12">
        <f>IF(AND(ISNUMBER($D36),$D36&gt;0),$D36*Payoff!$C$6/12,"")</f>
        <v/>
      </c>
      <c r="C37" s="12">
        <f>IF(AND(ISNUMBER($D36),$D36&gt;0),MIN(Payoff!$C$7+Payoff!$C$8,$D36+$B37),"")</f>
        <v/>
      </c>
      <c r="D37" s="12">
        <f>IF(AND(ISNUMBER($D36),$D36&gt;0),MAX(0,$D36+$B37-$C37),"")</f>
        <v/>
      </c>
    </row>
    <row r="38">
      <c r="A38" t="n">
        <v>37</v>
      </c>
      <c r="B38" s="12">
        <f>IF(AND(ISNUMBER($D37),$D37&gt;0),$D37*Payoff!$C$6/12,"")</f>
        <v/>
      </c>
      <c r="C38" s="12">
        <f>IF(AND(ISNUMBER($D37),$D37&gt;0),MIN(Payoff!$C$7+Payoff!$C$8,$D37+$B38),"")</f>
        <v/>
      </c>
      <c r="D38" s="12">
        <f>IF(AND(ISNUMBER($D37),$D37&gt;0),MAX(0,$D37+$B38-$C38),"")</f>
        <v/>
      </c>
    </row>
    <row r="39">
      <c r="A39" t="n">
        <v>38</v>
      </c>
      <c r="B39" s="12">
        <f>IF(AND(ISNUMBER($D38),$D38&gt;0),$D38*Payoff!$C$6/12,"")</f>
        <v/>
      </c>
      <c r="C39" s="12">
        <f>IF(AND(ISNUMBER($D38),$D38&gt;0),MIN(Payoff!$C$7+Payoff!$C$8,$D38+$B39),"")</f>
        <v/>
      </c>
      <c r="D39" s="12">
        <f>IF(AND(ISNUMBER($D38),$D38&gt;0),MAX(0,$D38+$B39-$C39),"")</f>
        <v/>
      </c>
    </row>
    <row r="40">
      <c r="A40" t="n">
        <v>39</v>
      </c>
      <c r="B40" s="12">
        <f>IF(AND(ISNUMBER($D39),$D39&gt;0),$D39*Payoff!$C$6/12,"")</f>
        <v/>
      </c>
      <c r="C40" s="12">
        <f>IF(AND(ISNUMBER($D39),$D39&gt;0),MIN(Payoff!$C$7+Payoff!$C$8,$D39+$B40),"")</f>
        <v/>
      </c>
      <c r="D40" s="12">
        <f>IF(AND(ISNUMBER($D39),$D39&gt;0),MAX(0,$D39+$B40-$C40),"")</f>
        <v/>
      </c>
    </row>
    <row r="41">
      <c r="A41" t="n">
        <v>40</v>
      </c>
      <c r="B41" s="12">
        <f>IF(AND(ISNUMBER($D40),$D40&gt;0),$D40*Payoff!$C$6/12,"")</f>
        <v/>
      </c>
      <c r="C41" s="12">
        <f>IF(AND(ISNUMBER($D40),$D40&gt;0),MIN(Payoff!$C$7+Payoff!$C$8,$D40+$B41),"")</f>
        <v/>
      </c>
      <c r="D41" s="12">
        <f>IF(AND(ISNUMBER($D40),$D40&gt;0),MAX(0,$D40+$B41-$C41),"")</f>
        <v/>
      </c>
    </row>
    <row r="42">
      <c r="A42" t="n">
        <v>41</v>
      </c>
      <c r="B42" s="12">
        <f>IF(AND(ISNUMBER($D41),$D41&gt;0),$D41*Payoff!$C$6/12,"")</f>
        <v/>
      </c>
      <c r="C42" s="12">
        <f>IF(AND(ISNUMBER($D41),$D41&gt;0),MIN(Payoff!$C$7+Payoff!$C$8,$D41+$B42),"")</f>
        <v/>
      </c>
      <c r="D42" s="12">
        <f>IF(AND(ISNUMBER($D41),$D41&gt;0),MAX(0,$D41+$B42-$C42),"")</f>
        <v/>
      </c>
    </row>
    <row r="43">
      <c r="A43" t="n">
        <v>42</v>
      </c>
      <c r="B43" s="12">
        <f>IF(AND(ISNUMBER($D42),$D42&gt;0),$D42*Payoff!$C$6/12,"")</f>
        <v/>
      </c>
      <c r="C43" s="12">
        <f>IF(AND(ISNUMBER($D42),$D42&gt;0),MIN(Payoff!$C$7+Payoff!$C$8,$D42+$B43),"")</f>
        <v/>
      </c>
      <c r="D43" s="12">
        <f>IF(AND(ISNUMBER($D42),$D42&gt;0),MAX(0,$D42+$B43-$C43),"")</f>
        <v/>
      </c>
    </row>
    <row r="44">
      <c r="A44" t="n">
        <v>43</v>
      </c>
      <c r="B44" s="12">
        <f>IF(AND(ISNUMBER($D43),$D43&gt;0),$D43*Payoff!$C$6/12,"")</f>
        <v/>
      </c>
      <c r="C44" s="12">
        <f>IF(AND(ISNUMBER($D43),$D43&gt;0),MIN(Payoff!$C$7+Payoff!$C$8,$D43+$B44),"")</f>
        <v/>
      </c>
      <c r="D44" s="12">
        <f>IF(AND(ISNUMBER($D43),$D43&gt;0),MAX(0,$D43+$B44-$C44),"")</f>
        <v/>
      </c>
    </row>
    <row r="45">
      <c r="A45" t="n">
        <v>44</v>
      </c>
      <c r="B45" s="12">
        <f>IF(AND(ISNUMBER($D44),$D44&gt;0),$D44*Payoff!$C$6/12,"")</f>
        <v/>
      </c>
      <c r="C45" s="12">
        <f>IF(AND(ISNUMBER($D44),$D44&gt;0),MIN(Payoff!$C$7+Payoff!$C$8,$D44+$B45),"")</f>
        <v/>
      </c>
      <c r="D45" s="12">
        <f>IF(AND(ISNUMBER($D44),$D44&gt;0),MAX(0,$D44+$B45-$C45),"")</f>
        <v/>
      </c>
    </row>
    <row r="46">
      <c r="A46" t="n">
        <v>45</v>
      </c>
      <c r="B46" s="12">
        <f>IF(AND(ISNUMBER($D45),$D45&gt;0),$D45*Payoff!$C$6/12,"")</f>
        <v/>
      </c>
      <c r="C46" s="12">
        <f>IF(AND(ISNUMBER($D45),$D45&gt;0),MIN(Payoff!$C$7+Payoff!$C$8,$D45+$B46),"")</f>
        <v/>
      </c>
      <c r="D46" s="12">
        <f>IF(AND(ISNUMBER($D45),$D45&gt;0),MAX(0,$D45+$B46-$C46),"")</f>
        <v/>
      </c>
    </row>
    <row r="47">
      <c r="A47" t="n">
        <v>46</v>
      </c>
      <c r="B47" s="12">
        <f>IF(AND(ISNUMBER($D46),$D46&gt;0),$D46*Payoff!$C$6/12,"")</f>
        <v/>
      </c>
      <c r="C47" s="12">
        <f>IF(AND(ISNUMBER($D46),$D46&gt;0),MIN(Payoff!$C$7+Payoff!$C$8,$D46+$B47),"")</f>
        <v/>
      </c>
      <c r="D47" s="12">
        <f>IF(AND(ISNUMBER($D46),$D46&gt;0),MAX(0,$D46+$B47-$C47),"")</f>
        <v/>
      </c>
    </row>
    <row r="48">
      <c r="A48" t="n">
        <v>47</v>
      </c>
      <c r="B48" s="12">
        <f>IF(AND(ISNUMBER($D47),$D47&gt;0),$D47*Payoff!$C$6/12,"")</f>
        <v/>
      </c>
      <c r="C48" s="12">
        <f>IF(AND(ISNUMBER($D47),$D47&gt;0),MIN(Payoff!$C$7+Payoff!$C$8,$D47+$B48),"")</f>
        <v/>
      </c>
      <c r="D48" s="12">
        <f>IF(AND(ISNUMBER($D47),$D47&gt;0),MAX(0,$D47+$B48-$C48),"")</f>
        <v/>
      </c>
    </row>
    <row r="49">
      <c r="A49" t="n">
        <v>48</v>
      </c>
      <c r="B49" s="12">
        <f>IF(AND(ISNUMBER($D48),$D48&gt;0),$D48*Payoff!$C$6/12,"")</f>
        <v/>
      </c>
      <c r="C49" s="12">
        <f>IF(AND(ISNUMBER($D48),$D48&gt;0),MIN(Payoff!$C$7+Payoff!$C$8,$D48+$B49),"")</f>
        <v/>
      </c>
      <c r="D49" s="12">
        <f>IF(AND(ISNUMBER($D48),$D48&gt;0),MAX(0,$D48+$B49-$C49),"")</f>
        <v/>
      </c>
    </row>
    <row r="50">
      <c r="A50" t="n">
        <v>49</v>
      </c>
      <c r="B50" s="12">
        <f>IF(AND(ISNUMBER($D49),$D49&gt;0),$D49*Payoff!$C$6/12,"")</f>
        <v/>
      </c>
      <c r="C50" s="12">
        <f>IF(AND(ISNUMBER($D49),$D49&gt;0),MIN(Payoff!$C$7+Payoff!$C$8,$D49+$B50),"")</f>
        <v/>
      </c>
      <c r="D50" s="12">
        <f>IF(AND(ISNUMBER($D49),$D49&gt;0),MAX(0,$D49+$B50-$C50),"")</f>
        <v/>
      </c>
    </row>
    <row r="51">
      <c r="A51" t="n">
        <v>50</v>
      </c>
      <c r="B51" s="12">
        <f>IF(AND(ISNUMBER($D50),$D50&gt;0),$D50*Payoff!$C$6/12,"")</f>
        <v/>
      </c>
      <c r="C51" s="12">
        <f>IF(AND(ISNUMBER($D50),$D50&gt;0),MIN(Payoff!$C$7+Payoff!$C$8,$D50+$B51),"")</f>
        <v/>
      </c>
      <c r="D51" s="12">
        <f>IF(AND(ISNUMBER($D50),$D50&gt;0),MAX(0,$D50+$B51-$C51),"")</f>
        <v/>
      </c>
    </row>
    <row r="52">
      <c r="A52" t="n">
        <v>51</v>
      </c>
      <c r="B52" s="12">
        <f>IF(AND(ISNUMBER($D51),$D51&gt;0),$D51*Payoff!$C$6/12,"")</f>
        <v/>
      </c>
      <c r="C52" s="12">
        <f>IF(AND(ISNUMBER($D51),$D51&gt;0),MIN(Payoff!$C$7+Payoff!$C$8,$D51+$B52),"")</f>
        <v/>
      </c>
      <c r="D52" s="12">
        <f>IF(AND(ISNUMBER($D51),$D51&gt;0),MAX(0,$D51+$B52-$C52),"")</f>
        <v/>
      </c>
    </row>
    <row r="53">
      <c r="A53" t="n">
        <v>52</v>
      </c>
      <c r="B53" s="12">
        <f>IF(AND(ISNUMBER($D52),$D52&gt;0),$D52*Payoff!$C$6/12,"")</f>
        <v/>
      </c>
      <c r="C53" s="12">
        <f>IF(AND(ISNUMBER($D52),$D52&gt;0),MIN(Payoff!$C$7+Payoff!$C$8,$D52+$B53),"")</f>
        <v/>
      </c>
      <c r="D53" s="12">
        <f>IF(AND(ISNUMBER($D52),$D52&gt;0),MAX(0,$D52+$B53-$C53),"")</f>
        <v/>
      </c>
    </row>
    <row r="54">
      <c r="A54" t="n">
        <v>53</v>
      </c>
      <c r="B54" s="12">
        <f>IF(AND(ISNUMBER($D53),$D53&gt;0),$D53*Payoff!$C$6/12,"")</f>
        <v/>
      </c>
      <c r="C54" s="12">
        <f>IF(AND(ISNUMBER($D53),$D53&gt;0),MIN(Payoff!$C$7+Payoff!$C$8,$D53+$B54),"")</f>
        <v/>
      </c>
      <c r="D54" s="12">
        <f>IF(AND(ISNUMBER($D53),$D53&gt;0),MAX(0,$D53+$B54-$C54),"")</f>
        <v/>
      </c>
    </row>
    <row r="55">
      <c r="A55" t="n">
        <v>54</v>
      </c>
      <c r="B55" s="12">
        <f>IF(AND(ISNUMBER($D54),$D54&gt;0),$D54*Payoff!$C$6/12,"")</f>
        <v/>
      </c>
      <c r="C55" s="12">
        <f>IF(AND(ISNUMBER($D54),$D54&gt;0),MIN(Payoff!$C$7+Payoff!$C$8,$D54+$B55),"")</f>
        <v/>
      </c>
      <c r="D55" s="12">
        <f>IF(AND(ISNUMBER($D54),$D54&gt;0),MAX(0,$D54+$B55-$C55),"")</f>
        <v/>
      </c>
    </row>
    <row r="56">
      <c r="A56" t="n">
        <v>55</v>
      </c>
      <c r="B56" s="12">
        <f>IF(AND(ISNUMBER($D55),$D55&gt;0),$D55*Payoff!$C$6/12,"")</f>
        <v/>
      </c>
      <c r="C56" s="12">
        <f>IF(AND(ISNUMBER($D55),$D55&gt;0),MIN(Payoff!$C$7+Payoff!$C$8,$D55+$B56),"")</f>
        <v/>
      </c>
      <c r="D56" s="12">
        <f>IF(AND(ISNUMBER($D55),$D55&gt;0),MAX(0,$D55+$B56-$C56),"")</f>
        <v/>
      </c>
    </row>
    <row r="57">
      <c r="A57" t="n">
        <v>56</v>
      </c>
      <c r="B57" s="12">
        <f>IF(AND(ISNUMBER($D56),$D56&gt;0),$D56*Payoff!$C$6/12,"")</f>
        <v/>
      </c>
      <c r="C57" s="12">
        <f>IF(AND(ISNUMBER($D56),$D56&gt;0),MIN(Payoff!$C$7+Payoff!$C$8,$D56+$B57),"")</f>
        <v/>
      </c>
      <c r="D57" s="12">
        <f>IF(AND(ISNUMBER($D56),$D56&gt;0),MAX(0,$D56+$B57-$C57),"")</f>
        <v/>
      </c>
    </row>
    <row r="58">
      <c r="A58" t="n">
        <v>57</v>
      </c>
      <c r="B58" s="12">
        <f>IF(AND(ISNUMBER($D57),$D57&gt;0),$D57*Payoff!$C$6/12,"")</f>
        <v/>
      </c>
      <c r="C58" s="12">
        <f>IF(AND(ISNUMBER($D57),$D57&gt;0),MIN(Payoff!$C$7+Payoff!$C$8,$D57+$B58),"")</f>
        <v/>
      </c>
      <c r="D58" s="12">
        <f>IF(AND(ISNUMBER($D57),$D57&gt;0),MAX(0,$D57+$B58-$C58),"")</f>
        <v/>
      </c>
    </row>
    <row r="59">
      <c r="A59" t="n">
        <v>58</v>
      </c>
      <c r="B59" s="12">
        <f>IF(AND(ISNUMBER($D58),$D58&gt;0),$D58*Payoff!$C$6/12,"")</f>
        <v/>
      </c>
      <c r="C59" s="12">
        <f>IF(AND(ISNUMBER($D58),$D58&gt;0),MIN(Payoff!$C$7+Payoff!$C$8,$D58+$B59),"")</f>
        <v/>
      </c>
      <c r="D59" s="12">
        <f>IF(AND(ISNUMBER($D58),$D58&gt;0),MAX(0,$D58+$B59-$C59),"")</f>
        <v/>
      </c>
    </row>
    <row r="60">
      <c r="A60" t="n">
        <v>59</v>
      </c>
      <c r="B60" s="12">
        <f>IF(AND(ISNUMBER($D59),$D59&gt;0),$D59*Payoff!$C$6/12,"")</f>
        <v/>
      </c>
      <c r="C60" s="12">
        <f>IF(AND(ISNUMBER($D59),$D59&gt;0),MIN(Payoff!$C$7+Payoff!$C$8,$D59+$B60),"")</f>
        <v/>
      </c>
      <c r="D60" s="12">
        <f>IF(AND(ISNUMBER($D59),$D59&gt;0),MAX(0,$D59+$B60-$C60),"")</f>
        <v/>
      </c>
    </row>
    <row r="61">
      <c r="A61" t="n">
        <v>60</v>
      </c>
      <c r="B61" s="12">
        <f>IF(AND(ISNUMBER($D60),$D60&gt;0),$D60*Payoff!$C$6/12,"")</f>
        <v/>
      </c>
      <c r="C61" s="12">
        <f>IF(AND(ISNUMBER($D60),$D60&gt;0),MIN(Payoff!$C$7+Payoff!$C$8,$D60+$B61),"")</f>
        <v/>
      </c>
      <c r="D61" s="12">
        <f>IF(AND(ISNUMBER($D60),$D60&gt;0),MAX(0,$D60+$B61-$C61),"")</f>
        <v/>
      </c>
    </row>
    <row r="62">
      <c r="A62" t="n">
        <v>61</v>
      </c>
      <c r="B62" s="12">
        <f>IF(AND(ISNUMBER($D61),$D61&gt;0),$D61*Payoff!$C$6/12,"")</f>
        <v/>
      </c>
      <c r="C62" s="12">
        <f>IF(AND(ISNUMBER($D61),$D61&gt;0),MIN(Payoff!$C$7+Payoff!$C$8,$D61+$B62),"")</f>
        <v/>
      </c>
      <c r="D62" s="12">
        <f>IF(AND(ISNUMBER($D61),$D61&gt;0),MAX(0,$D61+$B62-$C62),"")</f>
        <v/>
      </c>
    </row>
    <row r="63">
      <c r="A63" t="n">
        <v>62</v>
      </c>
      <c r="B63" s="12">
        <f>IF(AND(ISNUMBER($D62),$D62&gt;0),$D62*Payoff!$C$6/12,"")</f>
        <v/>
      </c>
      <c r="C63" s="12">
        <f>IF(AND(ISNUMBER($D62),$D62&gt;0),MIN(Payoff!$C$7+Payoff!$C$8,$D62+$B63),"")</f>
        <v/>
      </c>
      <c r="D63" s="12">
        <f>IF(AND(ISNUMBER($D62),$D62&gt;0),MAX(0,$D62+$B63-$C63),"")</f>
        <v/>
      </c>
    </row>
    <row r="64">
      <c r="A64" t="n">
        <v>63</v>
      </c>
      <c r="B64" s="12">
        <f>IF(AND(ISNUMBER($D63),$D63&gt;0),$D63*Payoff!$C$6/12,"")</f>
        <v/>
      </c>
      <c r="C64" s="12">
        <f>IF(AND(ISNUMBER($D63),$D63&gt;0),MIN(Payoff!$C$7+Payoff!$C$8,$D63+$B64),"")</f>
        <v/>
      </c>
      <c r="D64" s="12">
        <f>IF(AND(ISNUMBER($D63),$D63&gt;0),MAX(0,$D63+$B64-$C64),"")</f>
        <v/>
      </c>
    </row>
    <row r="65">
      <c r="A65" t="n">
        <v>64</v>
      </c>
      <c r="B65" s="12">
        <f>IF(AND(ISNUMBER($D64),$D64&gt;0),$D64*Payoff!$C$6/12,"")</f>
        <v/>
      </c>
      <c r="C65" s="12">
        <f>IF(AND(ISNUMBER($D64),$D64&gt;0),MIN(Payoff!$C$7+Payoff!$C$8,$D64+$B65),"")</f>
        <v/>
      </c>
      <c r="D65" s="12">
        <f>IF(AND(ISNUMBER($D64),$D64&gt;0),MAX(0,$D64+$B65-$C65),"")</f>
        <v/>
      </c>
    </row>
    <row r="66">
      <c r="A66" t="n">
        <v>65</v>
      </c>
      <c r="B66" s="12">
        <f>IF(AND(ISNUMBER($D65),$D65&gt;0),$D65*Payoff!$C$6/12,"")</f>
        <v/>
      </c>
      <c r="C66" s="12">
        <f>IF(AND(ISNUMBER($D65),$D65&gt;0),MIN(Payoff!$C$7+Payoff!$C$8,$D65+$B66),"")</f>
        <v/>
      </c>
      <c r="D66" s="12">
        <f>IF(AND(ISNUMBER($D65),$D65&gt;0),MAX(0,$D65+$B66-$C66),"")</f>
        <v/>
      </c>
    </row>
    <row r="67">
      <c r="A67" t="n">
        <v>66</v>
      </c>
      <c r="B67" s="12">
        <f>IF(AND(ISNUMBER($D66),$D66&gt;0),$D66*Payoff!$C$6/12,"")</f>
        <v/>
      </c>
      <c r="C67" s="12">
        <f>IF(AND(ISNUMBER($D66),$D66&gt;0),MIN(Payoff!$C$7+Payoff!$C$8,$D66+$B67),"")</f>
        <v/>
      </c>
      <c r="D67" s="12">
        <f>IF(AND(ISNUMBER($D66),$D66&gt;0),MAX(0,$D66+$B67-$C67),"")</f>
        <v/>
      </c>
    </row>
    <row r="68">
      <c r="A68" t="n">
        <v>67</v>
      </c>
      <c r="B68" s="12">
        <f>IF(AND(ISNUMBER($D67),$D67&gt;0),$D67*Payoff!$C$6/12,"")</f>
        <v/>
      </c>
      <c r="C68" s="12">
        <f>IF(AND(ISNUMBER($D67),$D67&gt;0),MIN(Payoff!$C$7+Payoff!$C$8,$D67+$B68),"")</f>
        <v/>
      </c>
      <c r="D68" s="12">
        <f>IF(AND(ISNUMBER($D67),$D67&gt;0),MAX(0,$D67+$B68-$C68),"")</f>
        <v/>
      </c>
    </row>
    <row r="69">
      <c r="A69" t="n">
        <v>68</v>
      </c>
      <c r="B69" s="12">
        <f>IF(AND(ISNUMBER($D68),$D68&gt;0),$D68*Payoff!$C$6/12,"")</f>
        <v/>
      </c>
      <c r="C69" s="12">
        <f>IF(AND(ISNUMBER($D68),$D68&gt;0),MIN(Payoff!$C$7+Payoff!$C$8,$D68+$B69),"")</f>
        <v/>
      </c>
      <c r="D69" s="12">
        <f>IF(AND(ISNUMBER($D68),$D68&gt;0),MAX(0,$D68+$B69-$C69),"")</f>
        <v/>
      </c>
    </row>
    <row r="70">
      <c r="A70" t="n">
        <v>69</v>
      </c>
      <c r="B70" s="12">
        <f>IF(AND(ISNUMBER($D69),$D69&gt;0),$D69*Payoff!$C$6/12,"")</f>
        <v/>
      </c>
      <c r="C70" s="12">
        <f>IF(AND(ISNUMBER($D69),$D69&gt;0),MIN(Payoff!$C$7+Payoff!$C$8,$D69+$B70),"")</f>
        <v/>
      </c>
      <c r="D70" s="12">
        <f>IF(AND(ISNUMBER($D69),$D69&gt;0),MAX(0,$D69+$B70-$C70),"")</f>
        <v/>
      </c>
    </row>
    <row r="71">
      <c r="A71" t="n">
        <v>70</v>
      </c>
      <c r="B71" s="12">
        <f>IF(AND(ISNUMBER($D70),$D70&gt;0),$D70*Payoff!$C$6/12,"")</f>
        <v/>
      </c>
      <c r="C71" s="12">
        <f>IF(AND(ISNUMBER($D70),$D70&gt;0),MIN(Payoff!$C$7+Payoff!$C$8,$D70+$B71),"")</f>
        <v/>
      </c>
      <c r="D71" s="12">
        <f>IF(AND(ISNUMBER($D70),$D70&gt;0),MAX(0,$D70+$B71-$C71),"")</f>
        <v/>
      </c>
    </row>
    <row r="72">
      <c r="A72" t="n">
        <v>71</v>
      </c>
      <c r="B72" s="12">
        <f>IF(AND(ISNUMBER($D71),$D71&gt;0),$D71*Payoff!$C$6/12,"")</f>
        <v/>
      </c>
      <c r="C72" s="12">
        <f>IF(AND(ISNUMBER($D71),$D71&gt;0),MIN(Payoff!$C$7+Payoff!$C$8,$D71+$B72),"")</f>
        <v/>
      </c>
      <c r="D72" s="12">
        <f>IF(AND(ISNUMBER($D71),$D71&gt;0),MAX(0,$D71+$B72-$C72),"")</f>
        <v/>
      </c>
    </row>
    <row r="73">
      <c r="A73" t="n">
        <v>72</v>
      </c>
      <c r="B73" s="12">
        <f>IF(AND(ISNUMBER($D72),$D72&gt;0),$D72*Payoff!$C$6/12,"")</f>
        <v/>
      </c>
      <c r="C73" s="12">
        <f>IF(AND(ISNUMBER($D72),$D72&gt;0),MIN(Payoff!$C$7+Payoff!$C$8,$D72+$B73),"")</f>
        <v/>
      </c>
      <c r="D73" s="12">
        <f>IF(AND(ISNUMBER($D72),$D72&gt;0),MAX(0,$D72+$B73-$C73),"")</f>
        <v/>
      </c>
    </row>
    <row r="74">
      <c r="A74" t="n">
        <v>73</v>
      </c>
      <c r="B74" s="12">
        <f>IF(AND(ISNUMBER($D73),$D73&gt;0),$D73*Payoff!$C$6/12,"")</f>
        <v/>
      </c>
      <c r="C74" s="12">
        <f>IF(AND(ISNUMBER($D73),$D73&gt;0),MIN(Payoff!$C$7+Payoff!$C$8,$D73+$B74),"")</f>
        <v/>
      </c>
      <c r="D74" s="12">
        <f>IF(AND(ISNUMBER($D73),$D73&gt;0),MAX(0,$D73+$B74-$C74),"")</f>
        <v/>
      </c>
    </row>
    <row r="75">
      <c r="A75" t="n">
        <v>74</v>
      </c>
      <c r="B75" s="12">
        <f>IF(AND(ISNUMBER($D74),$D74&gt;0),$D74*Payoff!$C$6/12,"")</f>
        <v/>
      </c>
      <c r="C75" s="12">
        <f>IF(AND(ISNUMBER($D74),$D74&gt;0),MIN(Payoff!$C$7+Payoff!$C$8,$D74+$B75),"")</f>
        <v/>
      </c>
      <c r="D75" s="12">
        <f>IF(AND(ISNUMBER($D74),$D74&gt;0),MAX(0,$D74+$B75-$C75),"")</f>
        <v/>
      </c>
    </row>
    <row r="76">
      <c r="A76" t="n">
        <v>75</v>
      </c>
      <c r="B76" s="12">
        <f>IF(AND(ISNUMBER($D75),$D75&gt;0),$D75*Payoff!$C$6/12,"")</f>
        <v/>
      </c>
      <c r="C76" s="12">
        <f>IF(AND(ISNUMBER($D75),$D75&gt;0),MIN(Payoff!$C$7+Payoff!$C$8,$D75+$B76),"")</f>
        <v/>
      </c>
      <c r="D76" s="12">
        <f>IF(AND(ISNUMBER($D75),$D75&gt;0),MAX(0,$D75+$B76-$C76),"")</f>
        <v/>
      </c>
    </row>
    <row r="77">
      <c r="A77" t="n">
        <v>76</v>
      </c>
      <c r="B77" s="12">
        <f>IF(AND(ISNUMBER($D76),$D76&gt;0),$D76*Payoff!$C$6/12,"")</f>
        <v/>
      </c>
      <c r="C77" s="12">
        <f>IF(AND(ISNUMBER($D76),$D76&gt;0),MIN(Payoff!$C$7+Payoff!$C$8,$D76+$B77),"")</f>
        <v/>
      </c>
      <c r="D77" s="12">
        <f>IF(AND(ISNUMBER($D76),$D76&gt;0),MAX(0,$D76+$B77-$C77),"")</f>
        <v/>
      </c>
    </row>
    <row r="78">
      <c r="A78" t="n">
        <v>77</v>
      </c>
      <c r="B78" s="12">
        <f>IF(AND(ISNUMBER($D77),$D77&gt;0),$D77*Payoff!$C$6/12,"")</f>
        <v/>
      </c>
      <c r="C78" s="12">
        <f>IF(AND(ISNUMBER($D77),$D77&gt;0),MIN(Payoff!$C$7+Payoff!$C$8,$D77+$B78),"")</f>
        <v/>
      </c>
      <c r="D78" s="12">
        <f>IF(AND(ISNUMBER($D77),$D77&gt;0),MAX(0,$D77+$B78-$C78),"")</f>
        <v/>
      </c>
    </row>
    <row r="79">
      <c r="A79" t="n">
        <v>78</v>
      </c>
      <c r="B79" s="12">
        <f>IF(AND(ISNUMBER($D78),$D78&gt;0),$D78*Payoff!$C$6/12,"")</f>
        <v/>
      </c>
      <c r="C79" s="12">
        <f>IF(AND(ISNUMBER($D78),$D78&gt;0),MIN(Payoff!$C$7+Payoff!$C$8,$D78+$B79),"")</f>
        <v/>
      </c>
      <c r="D79" s="12">
        <f>IF(AND(ISNUMBER($D78),$D78&gt;0),MAX(0,$D78+$B79-$C79),"")</f>
        <v/>
      </c>
    </row>
    <row r="80">
      <c r="A80" t="n">
        <v>79</v>
      </c>
      <c r="B80" s="12">
        <f>IF(AND(ISNUMBER($D79),$D79&gt;0),$D79*Payoff!$C$6/12,"")</f>
        <v/>
      </c>
      <c r="C80" s="12">
        <f>IF(AND(ISNUMBER($D79),$D79&gt;0),MIN(Payoff!$C$7+Payoff!$C$8,$D79+$B80),"")</f>
        <v/>
      </c>
      <c r="D80" s="12">
        <f>IF(AND(ISNUMBER($D79),$D79&gt;0),MAX(0,$D79+$B80-$C80),"")</f>
        <v/>
      </c>
    </row>
    <row r="81">
      <c r="A81" t="n">
        <v>80</v>
      </c>
      <c r="B81" s="12">
        <f>IF(AND(ISNUMBER($D80),$D80&gt;0),$D80*Payoff!$C$6/12,"")</f>
        <v/>
      </c>
      <c r="C81" s="12">
        <f>IF(AND(ISNUMBER($D80),$D80&gt;0),MIN(Payoff!$C$7+Payoff!$C$8,$D80+$B81),"")</f>
        <v/>
      </c>
      <c r="D81" s="12">
        <f>IF(AND(ISNUMBER($D80),$D80&gt;0),MAX(0,$D80+$B81-$C81),"")</f>
        <v/>
      </c>
    </row>
    <row r="82">
      <c r="A82" t="n">
        <v>81</v>
      </c>
      <c r="B82" s="12">
        <f>IF(AND(ISNUMBER($D81),$D81&gt;0),$D81*Payoff!$C$6/12,"")</f>
        <v/>
      </c>
      <c r="C82" s="12">
        <f>IF(AND(ISNUMBER($D81),$D81&gt;0),MIN(Payoff!$C$7+Payoff!$C$8,$D81+$B82),"")</f>
        <v/>
      </c>
      <c r="D82" s="12">
        <f>IF(AND(ISNUMBER($D81),$D81&gt;0),MAX(0,$D81+$B82-$C82),"")</f>
        <v/>
      </c>
    </row>
    <row r="83">
      <c r="A83" t="n">
        <v>82</v>
      </c>
      <c r="B83" s="12">
        <f>IF(AND(ISNUMBER($D82),$D82&gt;0),$D82*Payoff!$C$6/12,"")</f>
        <v/>
      </c>
      <c r="C83" s="12">
        <f>IF(AND(ISNUMBER($D82),$D82&gt;0),MIN(Payoff!$C$7+Payoff!$C$8,$D82+$B83),"")</f>
        <v/>
      </c>
      <c r="D83" s="12">
        <f>IF(AND(ISNUMBER($D82),$D82&gt;0),MAX(0,$D82+$B83-$C83),"")</f>
        <v/>
      </c>
    </row>
    <row r="84">
      <c r="A84" t="n">
        <v>83</v>
      </c>
      <c r="B84" s="12">
        <f>IF(AND(ISNUMBER($D83),$D83&gt;0),$D83*Payoff!$C$6/12,"")</f>
        <v/>
      </c>
      <c r="C84" s="12">
        <f>IF(AND(ISNUMBER($D83),$D83&gt;0),MIN(Payoff!$C$7+Payoff!$C$8,$D83+$B84),"")</f>
        <v/>
      </c>
      <c r="D84" s="12">
        <f>IF(AND(ISNUMBER($D83),$D83&gt;0),MAX(0,$D83+$B84-$C84),"")</f>
        <v/>
      </c>
    </row>
    <row r="85">
      <c r="A85" t="n">
        <v>84</v>
      </c>
      <c r="B85" s="12">
        <f>IF(AND(ISNUMBER($D84),$D84&gt;0),$D84*Payoff!$C$6/12,"")</f>
        <v/>
      </c>
      <c r="C85" s="12">
        <f>IF(AND(ISNUMBER($D84),$D84&gt;0),MIN(Payoff!$C$7+Payoff!$C$8,$D84+$B85),"")</f>
        <v/>
      </c>
      <c r="D85" s="12">
        <f>IF(AND(ISNUMBER($D84),$D84&gt;0),MAX(0,$D84+$B85-$C85),"")</f>
        <v/>
      </c>
    </row>
    <row r="86">
      <c r="A86" t="n">
        <v>85</v>
      </c>
      <c r="B86" s="12">
        <f>IF(AND(ISNUMBER($D85),$D85&gt;0),$D85*Payoff!$C$6/12,"")</f>
        <v/>
      </c>
      <c r="C86" s="12">
        <f>IF(AND(ISNUMBER($D85),$D85&gt;0),MIN(Payoff!$C$7+Payoff!$C$8,$D85+$B86),"")</f>
        <v/>
      </c>
      <c r="D86" s="12">
        <f>IF(AND(ISNUMBER($D85),$D85&gt;0),MAX(0,$D85+$B86-$C86),"")</f>
        <v/>
      </c>
    </row>
    <row r="87">
      <c r="A87" t="n">
        <v>86</v>
      </c>
      <c r="B87" s="12">
        <f>IF(AND(ISNUMBER($D86),$D86&gt;0),$D86*Payoff!$C$6/12,"")</f>
        <v/>
      </c>
      <c r="C87" s="12">
        <f>IF(AND(ISNUMBER($D86),$D86&gt;0),MIN(Payoff!$C$7+Payoff!$C$8,$D86+$B87),"")</f>
        <v/>
      </c>
      <c r="D87" s="12">
        <f>IF(AND(ISNUMBER($D86),$D86&gt;0),MAX(0,$D86+$B87-$C87),"")</f>
        <v/>
      </c>
    </row>
    <row r="88">
      <c r="A88" t="n">
        <v>87</v>
      </c>
      <c r="B88" s="12">
        <f>IF(AND(ISNUMBER($D87),$D87&gt;0),$D87*Payoff!$C$6/12,"")</f>
        <v/>
      </c>
      <c r="C88" s="12">
        <f>IF(AND(ISNUMBER($D87),$D87&gt;0),MIN(Payoff!$C$7+Payoff!$C$8,$D87+$B88),"")</f>
        <v/>
      </c>
      <c r="D88" s="12">
        <f>IF(AND(ISNUMBER($D87),$D87&gt;0),MAX(0,$D87+$B88-$C88),"")</f>
        <v/>
      </c>
    </row>
    <row r="89">
      <c r="A89" t="n">
        <v>88</v>
      </c>
      <c r="B89" s="12">
        <f>IF(AND(ISNUMBER($D88),$D88&gt;0),$D88*Payoff!$C$6/12,"")</f>
        <v/>
      </c>
      <c r="C89" s="12">
        <f>IF(AND(ISNUMBER($D88),$D88&gt;0),MIN(Payoff!$C$7+Payoff!$C$8,$D88+$B89),"")</f>
        <v/>
      </c>
      <c r="D89" s="12">
        <f>IF(AND(ISNUMBER($D88),$D88&gt;0),MAX(0,$D88+$B89-$C89),"")</f>
        <v/>
      </c>
    </row>
    <row r="90">
      <c r="A90" t="n">
        <v>89</v>
      </c>
      <c r="B90" s="12">
        <f>IF(AND(ISNUMBER($D89),$D89&gt;0),$D89*Payoff!$C$6/12,"")</f>
        <v/>
      </c>
      <c r="C90" s="12">
        <f>IF(AND(ISNUMBER($D89),$D89&gt;0),MIN(Payoff!$C$7+Payoff!$C$8,$D89+$B90),"")</f>
        <v/>
      </c>
      <c r="D90" s="12">
        <f>IF(AND(ISNUMBER($D89),$D89&gt;0),MAX(0,$D89+$B90-$C90),"")</f>
        <v/>
      </c>
    </row>
    <row r="91">
      <c r="A91" t="n">
        <v>90</v>
      </c>
      <c r="B91" s="12">
        <f>IF(AND(ISNUMBER($D90),$D90&gt;0),$D90*Payoff!$C$6/12,"")</f>
        <v/>
      </c>
      <c r="C91" s="12">
        <f>IF(AND(ISNUMBER($D90),$D90&gt;0),MIN(Payoff!$C$7+Payoff!$C$8,$D90+$B91),"")</f>
        <v/>
      </c>
      <c r="D91" s="12">
        <f>IF(AND(ISNUMBER($D90),$D90&gt;0),MAX(0,$D90+$B91-$C91),"")</f>
        <v/>
      </c>
    </row>
    <row r="92">
      <c r="A92" t="n">
        <v>91</v>
      </c>
      <c r="B92" s="12">
        <f>IF(AND(ISNUMBER($D91),$D91&gt;0),$D91*Payoff!$C$6/12,"")</f>
        <v/>
      </c>
      <c r="C92" s="12">
        <f>IF(AND(ISNUMBER($D91),$D91&gt;0),MIN(Payoff!$C$7+Payoff!$C$8,$D91+$B92),"")</f>
        <v/>
      </c>
      <c r="D92" s="12">
        <f>IF(AND(ISNUMBER($D91),$D91&gt;0),MAX(0,$D91+$B92-$C92),"")</f>
        <v/>
      </c>
    </row>
    <row r="93">
      <c r="A93" t="n">
        <v>92</v>
      </c>
      <c r="B93" s="12">
        <f>IF(AND(ISNUMBER($D92),$D92&gt;0),$D92*Payoff!$C$6/12,"")</f>
        <v/>
      </c>
      <c r="C93" s="12">
        <f>IF(AND(ISNUMBER($D92),$D92&gt;0),MIN(Payoff!$C$7+Payoff!$C$8,$D92+$B93),"")</f>
        <v/>
      </c>
      <c r="D93" s="12">
        <f>IF(AND(ISNUMBER($D92),$D92&gt;0),MAX(0,$D92+$B93-$C93),"")</f>
        <v/>
      </c>
    </row>
    <row r="94">
      <c r="A94" t="n">
        <v>93</v>
      </c>
      <c r="B94" s="12">
        <f>IF(AND(ISNUMBER($D93),$D93&gt;0),$D93*Payoff!$C$6/12,"")</f>
        <v/>
      </c>
      <c r="C94" s="12">
        <f>IF(AND(ISNUMBER($D93),$D93&gt;0),MIN(Payoff!$C$7+Payoff!$C$8,$D93+$B94),"")</f>
        <v/>
      </c>
      <c r="D94" s="12">
        <f>IF(AND(ISNUMBER($D93),$D93&gt;0),MAX(0,$D93+$B94-$C94),"")</f>
        <v/>
      </c>
    </row>
    <row r="95">
      <c r="A95" t="n">
        <v>94</v>
      </c>
      <c r="B95" s="12">
        <f>IF(AND(ISNUMBER($D94),$D94&gt;0),$D94*Payoff!$C$6/12,"")</f>
        <v/>
      </c>
      <c r="C95" s="12">
        <f>IF(AND(ISNUMBER($D94),$D94&gt;0),MIN(Payoff!$C$7+Payoff!$C$8,$D94+$B95),"")</f>
        <v/>
      </c>
      <c r="D95" s="12">
        <f>IF(AND(ISNUMBER($D94),$D94&gt;0),MAX(0,$D94+$B95-$C95),"")</f>
        <v/>
      </c>
    </row>
    <row r="96">
      <c r="A96" t="n">
        <v>95</v>
      </c>
      <c r="B96" s="12">
        <f>IF(AND(ISNUMBER($D95),$D95&gt;0),$D95*Payoff!$C$6/12,"")</f>
        <v/>
      </c>
      <c r="C96" s="12">
        <f>IF(AND(ISNUMBER($D95),$D95&gt;0),MIN(Payoff!$C$7+Payoff!$C$8,$D95+$B96),"")</f>
        <v/>
      </c>
      <c r="D96" s="12">
        <f>IF(AND(ISNUMBER($D95),$D95&gt;0),MAX(0,$D95+$B96-$C96),"")</f>
        <v/>
      </c>
    </row>
    <row r="97">
      <c r="A97" t="n">
        <v>96</v>
      </c>
      <c r="B97" s="12">
        <f>IF(AND(ISNUMBER($D96),$D96&gt;0),$D96*Payoff!$C$6/12,"")</f>
        <v/>
      </c>
      <c r="C97" s="12">
        <f>IF(AND(ISNUMBER($D96),$D96&gt;0),MIN(Payoff!$C$7+Payoff!$C$8,$D96+$B97),"")</f>
        <v/>
      </c>
      <c r="D97" s="12">
        <f>IF(AND(ISNUMBER($D96),$D96&gt;0),MAX(0,$D96+$B97-$C97),"")</f>
        <v/>
      </c>
    </row>
    <row r="98">
      <c r="A98" t="n">
        <v>97</v>
      </c>
      <c r="B98" s="12">
        <f>IF(AND(ISNUMBER($D97),$D97&gt;0),$D97*Payoff!$C$6/12,"")</f>
        <v/>
      </c>
      <c r="C98" s="12">
        <f>IF(AND(ISNUMBER($D97),$D97&gt;0),MIN(Payoff!$C$7+Payoff!$C$8,$D97+$B98),"")</f>
        <v/>
      </c>
      <c r="D98" s="12">
        <f>IF(AND(ISNUMBER($D97),$D97&gt;0),MAX(0,$D97+$B98-$C98),"")</f>
        <v/>
      </c>
    </row>
    <row r="99">
      <c r="A99" t="n">
        <v>98</v>
      </c>
      <c r="B99" s="12">
        <f>IF(AND(ISNUMBER($D98),$D98&gt;0),$D98*Payoff!$C$6/12,"")</f>
        <v/>
      </c>
      <c r="C99" s="12">
        <f>IF(AND(ISNUMBER($D98),$D98&gt;0),MIN(Payoff!$C$7+Payoff!$C$8,$D98+$B99),"")</f>
        <v/>
      </c>
      <c r="D99" s="12">
        <f>IF(AND(ISNUMBER($D98),$D98&gt;0),MAX(0,$D98+$B99-$C99),"")</f>
        <v/>
      </c>
    </row>
    <row r="100">
      <c r="A100" t="n">
        <v>99</v>
      </c>
      <c r="B100" s="12">
        <f>IF(AND(ISNUMBER($D99),$D99&gt;0),$D99*Payoff!$C$6/12,"")</f>
        <v/>
      </c>
      <c r="C100" s="12">
        <f>IF(AND(ISNUMBER($D99),$D99&gt;0),MIN(Payoff!$C$7+Payoff!$C$8,$D99+$B100),"")</f>
        <v/>
      </c>
      <c r="D100" s="12">
        <f>IF(AND(ISNUMBER($D99),$D99&gt;0),MAX(0,$D99+$B100-$C100),"")</f>
        <v/>
      </c>
    </row>
    <row r="101">
      <c r="A101" t="n">
        <v>100</v>
      </c>
      <c r="B101" s="12">
        <f>IF(AND(ISNUMBER($D100),$D100&gt;0),$D100*Payoff!$C$6/12,"")</f>
        <v/>
      </c>
      <c r="C101" s="12">
        <f>IF(AND(ISNUMBER($D100),$D100&gt;0),MIN(Payoff!$C$7+Payoff!$C$8,$D100+$B101),"")</f>
        <v/>
      </c>
      <c r="D101" s="12">
        <f>IF(AND(ISNUMBER($D100),$D100&gt;0),MAX(0,$D100+$B101-$C101),"")</f>
        <v/>
      </c>
    </row>
    <row r="102">
      <c r="A102" t="n">
        <v>101</v>
      </c>
      <c r="B102" s="12">
        <f>IF(AND(ISNUMBER($D101),$D101&gt;0),$D101*Payoff!$C$6/12,"")</f>
        <v/>
      </c>
      <c r="C102" s="12">
        <f>IF(AND(ISNUMBER($D101),$D101&gt;0),MIN(Payoff!$C$7+Payoff!$C$8,$D101+$B102),"")</f>
        <v/>
      </c>
      <c r="D102" s="12">
        <f>IF(AND(ISNUMBER($D101),$D101&gt;0),MAX(0,$D101+$B102-$C102),"")</f>
        <v/>
      </c>
    </row>
    <row r="103">
      <c r="A103" t="n">
        <v>102</v>
      </c>
      <c r="B103" s="12">
        <f>IF(AND(ISNUMBER($D102),$D102&gt;0),$D102*Payoff!$C$6/12,"")</f>
        <v/>
      </c>
      <c r="C103" s="12">
        <f>IF(AND(ISNUMBER($D102),$D102&gt;0),MIN(Payoff!$C$7+Payoff!$C$8,$D102+$B103),"")</f>
        <v/>
      </c>
      <c r="D103" s="12">
        <f>IF(AND(ISNUMBER($D102),$D102&gt;0),MAX(0,$D102+$B103-$C103),"")</f>
        <v/>
      </c>
    </row>
    <row r="104">
      <c r="A104" t="n">
        <v>103</v>
      </c>
      <c r="B104" s="12">
        <f>IF(AND(ISNUMBER($D103),$D103&gt;0),$D103*Payoff!$C$6/12,"")</f>
        <v/>
      </c>
      <c r="C104" s="12">
        <f>IF(AND(ISNUMBER($D103),$D103&gt;0),MIN(Payoff!$C$7+Payoff!$C$8,$D103+$B104),"")</f>
        <v/>
      </c>
      <c r="D104" s="12">
        <f>IF(AND(ISNUMBER($D103),$D103&gt;0),MAX(0,$D103+$B104-$C104),"")</f>
        <v/>
      </c>
    </row>
    <row r="105">
      <c r="A105" t="n">
        <v>104</v>
      </c>
      <c r="B105" s="12">
        <f>IF(AND(ISNUMBER($D104),$D104&gt;0),$D104*Payoff!$C$6/12,"")</f>
        <v/>
      </c>
      <c r="C105" s="12">
        <f>IF(AND(ISNUMBER($D104),$D104&gt;0),MIN(Payoff!$C$7+Payoff!$C$8,$D104+$B105),"")</f>
        <v/>
      </c>
      <c r="D105" s="12">
        <f>IF(AND(ISNUMBER($D104),$D104&gt;0),MAX(0,$D104+$B105-$C105),"")</f>
        <v/>
      </c>
    </row>
    <row r="106">
      <c r="A106" t="n">
        <v>105</v>
      </c>
      <c r="B106" s="12">
        <f>IF(AND(ISNUMBER($D105),$D105&gt;0),$D105*Payoff!$C$6/12,"")</f>
        <v/>
      </c>
      <c r="C106" s="12">
        <f>IF(AND(ISNUMBER($D105),$D105&gt;0),MIN(Payoff!$C$7+Payoff!$C$8,$D105+$B106),"")</f>
        <v/>
      </c>
      <c r="D106" s="12">
        <f>IF(AND(ISNUMBER($D105),$D105&gt;0),MAX(0,$D105+$B106-$C106),"")</f>
        <v/>
      </c>
    </row>
    <row r="107">
      <c r="A107" t="n">
        <v>106</v>
      </c>
      <c r="B107" s="12">
        <f>IF(AND(ISNUMBER($D106),$D106&gt;0),$D106*Payoff!$C$6/12,"")</f>
        <v/>
      </c>
      <c r="C107" s="12">
        <f>IF(AND(ISNUMBER($D106),$D106&gt;0),MIN(Payoff!$C$7+Payoff!$C$8,$D106+$B107),"")</f>
        <v/>
      </c>
      <c r="D107" s="12">
        <f>IF(AND(ISNUMBER($D106),$D106&gt;0),MAX(0,$D106+$B107-$C107),"")</f>
        <v/>
      </c>
    </row>
    <row r="108">
      <c r="A108" t="n">
        <v>107</v>
      </c>
      <c r="B108" s="12">
        <f>IF(AND(ISNUMBER($D107),$D107&gt;0),$D107*Payoff!$C$6/12,"")</f>
        <v/>
      </c>
      <c r="C108" s="12">
        <f>IF(AND(ISNUMBER($D107),$D107&gt;0),MIN(Payoff!$C$7+Payoff!$C$8,$D107+$B108),"")</f>
        <v/>
      </c>
      <c r="D108" s="12">
        <f>IF(AND(ISNUMBER($D107),$D107&gt;0),MAX(0,$D107+$B108-$C108),"")</f>
        <v/>
      </c>
    </row>
    <row r="109">
      <c r="A109" t="n">
        <v>108</v>
      </c>
      <c r="B109" s="12">
        <f>IF(AND(ISNUMBER($D108),$D108&gt;0),$D108*Payoff!$C$6/12,"")</f>
        <v/>
      </c>
      <c r="C109" s="12">
        <f>IF(AND(ISNUMBER($D108),$D108&gt;0),MIN(Payoff!$C$7+Payoff!$C$8,$D108+$B109),"")</f>
        <v/>
      </c>
      <c r="D109" s="12">
        <f>IF(AND(ISNUMBER($D108),$D108&gt;0),MAX(0,$D108+$B109-$C109),"")</f>
        <v/>
      </c>
    </row>
    <row r="110">
      <c r="A110" t="n">
        <v>109</v>
      </c>
      <c r="B110" s="12">
        <f>IF(AND(ISNUMBER($D109),$D109&gt;0),$D109*Payoff!$C$6/12,"")</f>
        <v/>
      </c>
      <c r="C110" s="12">
        <f>IF(AND(ISNUMBER($D109),$D109&gt;0),MIN(Payoff!$C$7+Payoff!$C$8,$D109+$B110),"")</f>
        <v/>
      </c>
      <c r="D110" s="12">
        <f>IF(AND(ISNUMBER($D109),$D109&gt;0),MAX(0,$D109+$B110-$C110),"")</f>
        <v/>
      </c>
    </row>
    <row r="111">
      <c r="A111" t="n">
        <v>110</v>
      </c>
      <c r="B111" s="12">
        <f>IF(AND(ISNUMBER($D110),$D110&gt;0),$D110*Payoff!$C$6/12,"")</f>
        <v/>
      </c>
      <c r="C111" s="12">
        <f>IF(AND(ISNUMBER($D110),$D110&gt;0),MIN(Payoff!$C$7+Payoff!$C$8,$D110+$B111),"")</f>
        <v/>
      </c>
      <c r="D111" s="12">
        <f>IF(AND(ISNUMBER($D110),$D110&gt;0),MAX(0,$D110+$B111-$C111),"")</f>
        <v/>
      </c>
    </row>
    <row r="112">
      <c r="A112" t="n">
        <v>111</v>
      </c>
      <c r="B112" s="12">
        <f>IF(AND(ISNUMBER($D111),$D111&gt;0),$D111*Payoff!$C$6/12,"")</f>
        <v/>
      </c>
      <c r="C112" s="12">
        <f>IF(AND(ISNUMBER($D111),$D111&gt;0),MIN(Payoff!$C$7+Payoff!$C$8,$D111+$B112),"")</f>
        <v/>
      </c>
      <c r="D112" s="12">
        <f>IF(AND(ISNUMBER($D111),$D111&gt;0),MAX(0,$D111+$B112-$C112),"")</f>
        <v/>
      </c>
    </row>
    <row r="113">
      <c r="A113" t="n">
        <v>112</v>
      </c>
      <c r="B113" s="12">
        <f>IF(AND(ISNUMBER($D112),$D112&gt;0),$D112*Payoff!$C$6/12,"")</f>
        <v/>
      </c>
      <c r="C113" s="12">
        <f>IF(AND(ISNUMBER($D112),$D112&gt;0),MIN(Payoff!$C$7+Payoff!$C$8,$D112+$B113),"")</f>
        <v/>
      </c>
      <c r="D113" s="12">
        <f>IF(AND(ISNUMBER($D112),$D112&gt;0),MAX(0,$D112+$B113-$C113),"")</f>
        <v/>
      </c>
    </row>
    <row r="114">
      <c r="A114" t="n">
        <v>113</v>
      </c>
      <c r="B114" s="12">
        <f>IF(AND(ISNUMBER($D113),$D113&gt;0),$D113*Payoff!$C$6/12,"")</f>
        <v/>
      </c>
      <c r="C114" s="12">
        <f>IF(AND(ISNUMBER($D113),$D113&gt;0),MIN(Payoff!$C$7+Payoff!$C$8,$D113+$B114),"")</f>
        <v/>
      </c>
      <c r="D114" s="12">
        <f>IF(AND(ISNUMBER($D113),$D113&gt;0),MAX(0,$D113+$B114-$C114),"")</f>
        <v/>
      </c>
    </row>
    <row r="115">
      <c r="A115" t="n">
        <v>114</v>
      </c>
      <c r="B115" s="12">
        <f>IF(AND(ISNUMBER($D114),$D114&gt;0),$D114*Payoff!$C$6/12,"")</f>
        <v/>
      </c>
      <c r="C115" s="12">
        <f>IF(AND(ISNUMBER($D114),$D114&gt;0),MIN(Payoff!$C$7+Payoff!$C$8,$D114+$B115),"")</f>
        <v/>
      </c>
      <c r="D115" s="12">
        <f>IF(AND(ISNUMBER($D114),$D114&gt;0),MAX(0,$D114+$B115-$C115),"")</f>
        <v/>
      </c>
    </row>
    <row r="116">
      <c r="A116" t="n">
        <v>115</v>
      </c>
      <c r="B116" s="12">
        <f>IF(AND(ISNUMBER($D115),$D115&gt;0),$D115*Payoff!$C$6/12,"")</f>
        <v/>
      </c>
      <c r="C116" s="12">
        <f>IF(AND(ISNUMBER($D115),$D115&gt;0),MIN(Payoff!$C$7+Payoff!$C$8,$D115+$B116),"")</f>
        <v/>
      </c>
      <c r="D116" s="12">
        <f>IF(AND(ISNUMBER($D115),$D115&gt;0),MAX(0,$D115+$B116-$C116),"")</f>
        <v/>
      </c>
    </row>
    <row r="117">
      <c r="A117" t="n">
        <v>116</v>
      </c>
      <c r="B117" s="12">
        <f>IF(AND(ISNUMBER($D116),$D116&gt;0),$D116*Payoff!$C$6/12,"")</f>
        <v/>
      </c>
      <c r="C117" s="12">
        <f>IF(AND(ISNUMBER($D116),$D116&gt;0),MIN(Payoff!$C$7+Payoff!$C$8,$D116+$B117),"")</f>
        <v/>
      </c>
      <c r="D117" s="12">
        <f>IF(AND(ISNUMBER($D116),$D116&gt;0),MAX(0,$D116+$B117-$C117),"")</f>
        <v/>
      </c>
    </row>
    <row r="118">
      <c r="A118" t="n">
        <v>117</v>
      </c>
      <c r="B118" s="12">
        <f>IF(AND(ISNUMBER($D117),$D117&gt;0),$D117*Payoff!$C$6/12,"")</f>
        <v/>
      </c>
      <c r="C118" s="12">
        <f>IF(AND(ISNUMBER($D117),$D117&gt;0),MIN(Payoff!$C$7+Payoff!$C$8,$D117+$B118),"")</f>
        <v/>
      </c>
      <c r="D118" s="12">
        <f>IF(AND(ISNUMBER($D117),$D117&gt;0),MAX(0,$D117+$B118-$C118),"")</f>
        <v/>
      </c>
    </row>
    <row r="119">
      <c r="A119" t="n">
        <v>118</v>
      </c>
      <c r="B119" s="12">
        <f>IF(AND(ISNUMBER($D118),$D118&gt;0),$D118*Payoff!$C$6/12,"")</f>
        <v/>
      </c>
      <c r="C119" s="12">
        <f>IF(AND(ISNUMBER($D118),$D118&gt;0),MIN(Payoff!$C$7+Payoff!$C$8,$D118+$B119),"")</f>
        <v/>
      </c>
      <c r="D119" s="12">
        <f>IF(AND(ISNUMBER($D118),$D118&gt;0),MAX(0,$D118+$B119-$C119),"")</f>
        <v/>
      </c>
    </row>
    <row r="120">
      <c r="A120" t="n">
        <v>119</v>
      </c>
      <c r="B120" s="12">
        <f>IF(AND(ISNUMBER($D119),$D119&gt;0),$D119*Payoff!$C$6/12,"")</f>
        <v/>
      </c>
      <c r="C120" s="12">
        <f>IF(AND(ISNUMBER($D119),$D119&gt;0),MIN(Payoff!$C$7+Payoff!$C$8,$D119+$B120),"")</f>
        <v/>
      </c>
      <c r="D120" s="12">
        <f>IF(AND(ISNUMBER($D119),$D119&gt;0),MAX(0,$D119+$B120-$C120),"")</f>
        <v/>
      </c>
    </row>
    <row r="121">
      <c r="A121" t="n">
        <v>120</v>
      </c>
      <c r="B121" s="12">
        <f>IF(AND(ISNUMBER($D120),$D120&gt;0),$D120*Payoff!$C$6/12,"")</f>
        <v/>
      </c>
      <c r="C121" s="12">
        <f>IF(AND(ISNUMBER($D120),$D120&gt;0),MIN(Payoff!$C$7+Payoff!$C$8,$D120+$B121),"")</f>
        <v/>
      </c>
      <c r="D121" s="12">
        <f>IF(AND(ISNUMBER($D120),$D120&gt;0),MAX(0,$D120+$B121-$C121),"")</f>
        <v/>
      </c>
    </row>
    <row r="122">
      <c r="A122" t="n">
        <v>121</v>
      </c>
      <c r="B122" s="12">
        <f>IF(AND(ISNUMBER($D121),$D121&gt;0),$D121*Payoff!$C$6/12,"")</f>
        <v/>
      </c>
      <c r="C122" s="12">
        <f>IF(AND(ISNUMBER($D121),$D121&gt;0),MIN(Payoff!$C$7+Payoff!$C$8,$D121+$B122),"")</f>
        <v/>
      </c>
      <c r="D122" s="12">
        <f>IF(AND(ISNUMBER($D121),$D121&gt;0),MAX(0,$D121+$B122-$C122),"")</f>
        <v/>
      </c>
    </row>
    <row r="123">
      <c r="A123" t="n">
        <v>122</v>
      </c>
      <c r="B123" s="12">
        <f>IF(AND(ISNUMBER($D122),$D122&gt;0),$D122*Payoff!$C$6/12,"")</f>
        <v/>
      </c>
      <c r="C123" s="12">
        <f>IF(AND(ISNUMBER($D122),$D122&gt;0),MIN(Payoff!$C$7+Payoff!$C$8,$D122+$B123),"")</f>
        <v/>
      </c>
      <c r="D123" s="12">
        <f>IF(AND(ISNUMBER($D122),$D122&gt;0),MAX(0,$D122+$B123-$C123),"")</f>
        <v/>
      </c>
    </row>
    <row r="124">
      <c r="A124" t="n">
        <v>123</v>
      </c>
      <c r="B124" s="12">
        <f>IF(AND(ISNUMBER($D123),$D123&gt;0),$D123*Payoff!$C$6/12,"")</f>
        <v/>
      </c>
      <c r="C124" s="12">
        <f>IF(AND(ISNUMBER($D123),$D123&gt;0),MIN(Payoff!$C$7+Payoff!$C$8,$D123+$B124),"")</f>
        <v/>
      </c>
      <c r="D124" s="12">
        <f>IF(AND(ISNUMBER($D123),$D123&gt;0),MAX(0,$D123+$B124-$C124),"")</f>
        <v/>
      </c>
    </row>
    <row r="125">
      <c r="A125" t="n">
        <v>124</v>
      </c>
      <c r="B125" s="12">
        <f>IF(AND(ISNUMBER($D124),$D124&gt;0),$D124*Payoff!$C$6/12,"")</f>
        <v/>
      </c>
      <c r="C125" s="12">
        <f>IF(AND(ISNUMBER($D124),$D124&gt;0),MIN(Payoff!$C$7+Payoff!$C$8,$D124+$B125),"")</f>
        <v/>
      </c>
      <c r="D125" s="12">
        <f>IF(AND(ISNUMBER($D124),$D124&gt;0),MAX(0,$D124+$B125-$C125),"")</f>
        <v/>
      </c>
    </row>
    <row r="126">
      <c r="A126" t="n">
        <v>125</v>
      </c>
      <c r="B126" s="12">
        <f>IF(AND(ISNUMBER($D125),$D125&gt;0),$D125*Payoff!$C$6/12,"")</f>
        <v/>
      </c>
      <c r="C126" s="12">
        <f>IF(AND(ISNUMBER($D125),$D125&gt;0),MIN(Payoff!$C$7+Payoff!$C$8,$D125+$B126),"")</f>
        <v/>
      </c>
      <c r="D126" s="12">
        <f>IF(AND(ISNUMBER($D125),$D125&gt;0),MAX(0,$D125+$B126-$C126),"")</f>
        <v/>
      </c>
    </row>
    <row r="127">
      <c r="A127" t="n">
        <v>126</v>
      </c>
      <c r="B127" s="12">
        <f>IF(AND(ISNUMBER($D126),$D126&gt;0),$D126*Payoff!$C$6/12,"")</f>
        <v/>
      </c>
      <c r="C127" s="12">
        <f>IF(AND(ISNUMBER($D126),$D126&gt;0),MIN(Payoff!$C$7+Payoff!$C$8,$D126+$B127),"")</f>
        <v/>
      </c>
      <c r="D127" s="12">
        <f>IF(AND(ISNUMBER($D126),$D126&gt;0),MAX(0,$D126+$B127-$C127),"")</f>
        <v/>
      </c>
    </row>
    <row r="128">
      <c r="A128" t="n">
        <v>127</v>
      </c>
      <c r="B128" s="12">
        <f>IF(AND(ISNUMBER($D127),$D127&gt;0),$D127*Payoff!$C$6/12,"")</f>
        <v/>
      </c>
      <c r="C128" s="12">
        <f>IF(AND(ISNUMBER($D127),$D127&gt;0),MIN(Payoff!$C$7+Payoff!$C$8,$D127+$B128),"")</f>
        <v/>
      </c>
      <c r="D128" s="12">
        <f>IF(AND(ISNUMBER($D127),$D127&gt;0),MAX(0,$D127+$B128-$C128),"")</f>
        <v/>
      </c>
    </row>
    <row r="129">
      <c r="A129" t="n">
        <v>128</v>
      </c>
      <c r="B129" s="12">
        <f>IF(AND(ISNUMBER($D128),$D128&gt;0),$D128*Payoff!$C$6/12,"")</f>
        <v/>
      </c>
      <c r="C129" s="12">
        <f>IF(AND(ISNUMBER($D128),$D128&gt;0),MIN(Payoff!$C$7+Payoff!$C$8,$D128+$B129),"")</f>
        <v/>
      </c>
      <c r="D129" s="12">
        <f>IF(AND(ISNUMBER($D128),$D128&gt;0),MAX(0,$D128+$B129-$C129),"")</f>
        <v/>
      </c>
    </row>
    <row r="130">
      <c r="A130" t="n">
        <v>129</v>
      </c>
      <c r="B130" s="12">
        <f>IF(AND(ISNUMBER($D129),$D129&gt;0),$D129*Payoff!$C$6/12,"")</f>
        <v/>
      </c>
      <c r="C130" s="12">
        <f>IF(AND(ISNUMBER($D129),$D129&gt;0),MIN(Payoff!$C$7+Payoff!$C$8,$D129+$B130),"")</f>
        <v/>
      </c>
      <c r="D130" s="12">
        <f>IF(AND(ISNUMBER($D129),$D129&gt;0),MAX(0,$D129+$B130-$C130),"")</f>
        <v/>
      </c>
    </row>
    <row r="131">
      <c r="A131" t="n">
        <v>130</v>
      </c>
      <c r="B131" s="12">
        <f>IF(AND(ISNUMBER($D130),$D130&gt;0),$D130*Payoff!$C$6/12,"")</f>
        <v/>
      </c>
      <c r="C131" s="12">
        <f>IF(AND(ISNUMBER($D130),$D130&gt;0),MIN(Payoff!$C$7+Payoff!$C$8,$D130+$B131),"")</f>
        <v/>
      </c>
      <c r="D131" s="12">
        <f>IF(AND(ISNUMBER($D130),$D130&gt;0),MAX(0,$D130+$B131-$C131),"")</f>
        <v/>
      </c>
    </row>
    <row r="132">
      <c r="A132" t="n">
        <v>131</v>
      </c>
      <c r="B132" s="12">
        <f>IF(AND(ISNUMBER($D131),$D131&gt;0),$D131*Payoff!$C$6/12,"")</f>
        <v/>
      </c>
      <c r="C132" s="12">
        <f>IF(AND(ISNUMBER($D131),$D131&gt;0),MIN(Payoff!$C$7+Payoff!$C$8,$D131+$B132),"")</f>
        <v/>
      </c>
      <c r="D132" s="12">
        <f>IF(AND(ISNUMBER($D131),$D131&gt;0),MAX(0,$D131+$B132-$C132),"")</f>
        <v/>
      </c>
    </row>
    <row r="133">
      <c r="A133" t="n">
        <v>132</v>
      </c>
      <c r="B133" s="12">
        <f>IF(AND(ISNUMBER($D132),$D132&gt;0),$D132*Payoff!$C$6/12,"")</f>
        <v/>
      </c>
      <c r="C133" s="12">
        <f>IF(AND(ISNUMBER($D132),$D132&gt;0),MIN(Payoff!$C$7+Payoff!$C$8,$D132+$B133),"")</f>
        <v/>
      </c>
      <c r="D133" s="12">
        <f>IF(AND(ISNUMBER($D132),$D132&gt;0),MAX(0,$D132+$B133-$C133),"")</f>
        <v/>
      </c>
    </row>
    <row r="134">
      <c r="A134" t="n">
        <v>133</v>
      </c>
      <c r="B134" s="12">
        <f>IF(AND(ISNUMBER($D133),$D133&gt;0),$D133*Payoff!$C$6/12,"")</f>
        <v/>
      </c>
      <c r="C134" s="12">
        <f>IF(AND(ISNUMBER($D133),$D133&gt;0),MIN(Payoff!$C$7+Payoff!$C$8,$D133+$B134),"")</f>
        <v/>
      </c>
      <c r="D134" s="12">
        <f>IF(AND(ISNUMBER($D133),$D133&gt;0),MAX(0,$D133+$B134-$C134),"")</f>
        <v/>
      </c>
    </row>
    <row r="135">
      <c r="A135" t="n">
        <v>134</v>
      </c>
      <c r="B135" s="12">
        <f>IF(AND(ISNUMBER($D134),$D134&gt;0),$D134*Payoff!$C$6/12,"")</f>
        <v/>
      </c>
      <c r="C135" s="12">
        <f>IF(AND(ISNUMBER($D134),$D134&gt;0),MIN(Payoff!$C$7+Payoff!$C$8,$D134+$B135),"")</f>
        <v/>
      </c>
      <c r="D135" s="12">
        <f>IF(AND(ISNUMBER($D134),$D134&gt;0),MAX(0,$D134+$B135-$C135),"")</f>
        <v/>
      </c>
    </row>
    <row r="136">
      <c r="A136" t="n">
        <v>135</v>
      </c>
      <c r="B136" s="12">
        <f>IF(AND(ISNUMBER($D135),$D135&gt;0),$D135*Payoff!$C$6/12,"")</f>
        <v/>
      </c>
      <c r="C136" s="12">
        <f>IF(AND(ISNUMBER($D135),$D135&gt;0),MIN(Payoff!$C$7+Payoff!$C$8,$D135+$B136),"")</f>
        <v/>
      </c>
      <c r="D136" s="12">
        <f>IF(AND(ISNUMBER($D135),$D135&gt;0),MAX(0,$D135+$B136-$C136),"")</f>
        <v/>
      </c>
    </row>
    <row r="137">
      <c r="A137" t="n">
        <v>136</v>
      </c>
      <c r="B137" s="12">
        <f>IF(AND(ISNUMBER($D136),$D136&gt;0),$D136*Payoff!$C$6/12,"")</f>
        <v/>
      </c>
      <c r="C137" s="12">
        <f>IF(AND(ISNUMBER($D136),$D136&gt;0),MIN(Payoff!$C$7+Payoff!$C$8,$D136+$B137),"")</f>
        <v/>
      </c>
      <c r="D137" s="12">
        <f>IF(AND(ISNUMBER($D136),$D136&gt;0),MAX(0,$D136+$B137-$C137),"")</f>
        <v/>
      </c>
    </row>
    <row r="138">
      <c r="A138" t="n">
        <v>137</v>
      </c>
      <c r="B138" s="12">
        <f>IF(AND(ISNUMBER($D137),$D137&gt;0),$D137*Payoff!$C$6/12,"")</f>
        <v/>
      </c>
      <c r="C138" s="12">
        <f>IF(AND(ISNUMBER($D137),$D137&gt;0),MIN(Payoff!$C$7+Payoff!$C$8,$D137+$B138),"")</f>
        <v/>
      </c>
      <c r="D138" s="12">
        <f>IF(AND(ISNUMBER($D137),$D137&gt;0),MAX(0,$D137+$B138-$C138),"")</f>
        <v/>
      </c>
    </row>
    <row r="139">
      <c r="A139" t="n">
        <v>138</v>
      </c>
      <c r="B139" s="12">
        <f>IF(AND(ISNUMBER($D138),$D138&gt;0),$D138*Payoff!$C$6/12,"")</f>
        <v/>
      </c>
      <c r="C139" s="12">
        <f>IF(AND(ISNUMBER($D138),$D138&gt;0),MIN(Payoff!$C$7+Payoff!$C$8,$D138+$B139),"")</f>
        <v/>
      </c>
      <c r="D139" s="12">
        <f>IF(AND(ISNUMBER($D138),$D138&gt;0),MAX(0,$D138+$B139-$C139),"")</f>
        <v/>
      </c>
    </row>
    <row r="140">
      <c r="A140" t="n">
        <v>139</v>
      </c>
      <c r="B140" s="12">
        <f>IF(AND(ISNUMBER($D139),$D139&gt;0),$D139*Payoff!$C$6/12,"")</f>
        <v/>
      </c>
      <c r="C140" s="12">
        <f>IF(AND(ISNUMBER($D139),$D139&gt;0),MIN(Payoff!$C$7+Payoff!$C$8,$D139+$B140),"")</f>
        <v/>
      </c>
      <c r="D140" s="12">
        <f>IF(AND(ISNUMBER($D139),$D139&gt;0),MAX(0,$D139+$B140-$C140),"")</f>
        <v/>
      </c>
    </row>
    <row r="141">
      <c r="A141" t="n">
        <v>140</v>
      </c>
      <c r="B141" s="12">
        <f>IF(AND(ISNUMBER($D140),$D140&gt;0),$D140*Payoff!$C$6/12,"")</f>
        <v/>
      </c>
      <c r="C141" s="12">
        <f>IF(AND(ISNUMBER($D140),$D140&gt;0),MIN(Payoff!$C$7+Payoff!$C$8,$D140+$B141),"")</f>
        <v/>
      </c>
      <c r="D141" s="12">
        <f>IF(AND(ISNUMBER($D140),$D140&gt;0),MAX(0,$D140+$B141-$C141),"")</f>
        <v/>
      </c>
    </row>
    <row r="142">
      <c r="A142" t="n">
        <v>141</v>
      </c>
      <c r="B142" s="12">
        <f>IF(AND(ISNUMBER($D141),$D141&gt;0),$D141*Payoff!$C$6/12,"")</f>
        <v/>
      </c>
      <c r="C142" s="12">
        <f>IF(AND(ISNUMBER($D141),$D141&gt;0),MIN(Payoff!$C$7+Payoff!$C$8,$D141+$B142),"")</f>
        <v/>
      </c>
      <c r="D142" s="12">
        <f>IF(AND(ISNUMBER($D141),$D141&gt;0),MAX(0,$D141+$B142-$C142),"")</f>
        <v/>
      </c>
    </row>
    <row r="143">
      <c r="A143" t="n">
        <v>142</v>
      </c>
      <c r="B143" s="12">
        <f>IF(AND(ISNUMBER($D142),$D142&gt;0),$D142*Payoff!$C$6/12,"")</f>
        <v/>
      </c>
      <c r="C143" s="12">
        <f>IF(AND(ISNUMBER($D142),$D142&gt;0),MIN(Payoff!$C$7+Payoff!$C$8,$D142+$B143),"")</f>
        <v/>
      </c>
      <c r="D143" s="12">
        <f>IF(AND(ISNUMBER($D142),$D142&gt;0),MAX(0,$D142+$B143-$C143),"")</f>
        <v/>
      </c>
    </row>
    <row r="144">
      <c r="A144" t="n">
        <v>143</v>
      </c>
      <c r="B144" s="12">
        <f>IF(AND(ISNUMBER($D143),$D143&gt;0),$D143*Payoff!$C$6/12,"")</f>
        <v/>
      </c>
      <c r="C144" s="12">
        <f>IF(AND(ISNUMBER($D143),$D143&gt;0),MIN(Payoff!$C$7+Payoff!$C$8,$D143+$B144),"")</f>
        <v/>
      </c>
      <c r="D144" s="12">
        <f>IF(AND(ISNUMBER($D143),$D143&gt;0),MAX(0,$D143+$B144-$C144),"")</f>
        <v/>
      </c>
    </row>
    <row r="145">
      <c r="A145" t="n">
        <v>144</v>
      </c>
      <c r="B145" s="12">
        <f>IF(AND(ISNUMBER($D144),$D144&gt;0),$D144*Payoff!$C$6/12,"")</f>
        <v/>
      </c>
      <c r="C145" s="12">
        <f>IF(AND(ISNUMBER($D144),$D144&gt;0),MIN(Payoff!$C$7+Payoff!$C$8,$D144+$B145),"")</f>
        <v/>
      </c>
      <c r="D145" s="12">
        <f>IF(AND(ISNUMBER($D144),$D144&gt;0),MAX(0,$D144+$B145-$C145),"")</f>
        <v/>
      </c>
    </row>
    <row r="146">
      <c r="A146" t="n">
        <v>145</v>
      </c>
      <c r="B146" s="12">
        <f>IF(AND(ISNUMBER($D145),$D145&gt;0),$D145*Payoff!$C$6/12,"")</f>
        <v/>
      </c>
      <c r="C146" s="12">
        <f>IF(AND(ISNUMBER($D145),$D145&gt;0),MIN(Payoff!$C$7+Payoff!$C$8,$D145+$B146),"")</f>
        <v/>
      </c>
      <c r="D146" s="12">
        <f>IF(AND(ISNUMBER($D145),$D145&gt;0),MAX(0,$D145+$B146-$C146),"")</f>
        <v/>
      </c>
    </row>
    <row r="147">
      <c r="A147" t="n">
        <v>146</v>
      </c>
      <c r="B147" s="12">
        <f>IF(AND(ISNUMBER($D146),$D146&gt;0),$D146*Payoff!$C$6/12,"")</f>
        <v/>
      </c>
      <c r="C147" s="12">
        <f>IF(AND(ISNUMBER($D146),$D146&gt;0),MIN(Payoff!$C$7+Payoff!$C$8,$D146+$B147),"")</f>
        <v/>
      </c>
      <c r="D147" s="12">
        <f>IF(AND(ISNUMBER($D146),$D146&gt;0),MAX(0,$D146+$B147-$C147),"")</f>
        <v/>
      </c>
    </row>
    <row r="148">
      <c r="A148" t="n">
        <v>147</v>
      </c>
      <c r="B148" s="12">
        <f>IF(AND(ISNUMBER($D147),$D147&gt;0),$D147*Payoff!$C$6/12,"")</f>
        <v/>
      </c>
      <c r="C148" s="12">
        <f>IF(AND(ISNUMBER($D147),$D147&gt;0),MIN(Payoff!$C$7+Payoff!$C$8,$D147+$B148),"")</f>
        <v/>
      </c>
      <c r="D148" s="12">
        <f>IF(AND(ISNUMBER($D147),$D147&gt;0),MAX(0,$D147+$B148-$C148),"")</f>
        <v/>
      </c>
    </row>
    <row r="149">
      <c r="A149" t="n">
        <v>148</v>
      </c>
      <c r="B149" s="12">
        <f>IF(AND(ISNUMBER($D148),$D148&gt;0),$D148*Payoff!$C$6/12,"")</f>
        <v/>
      </c>
      <c r="C149" s="12">
        <f>IF(AND(ISNUMBER($D148),$D148&gt;0),MIN(Payoff!$C$7+Payoff!$C$8,$D148+$B149),"")</f>
        <v/>
      </c>
      <c r="D149" s="12">
        <f>IF(AND(ISNUMBER($D148),$D148&gt;0),MAX(0,$D148+$B149-$C149),"")</f>
        <v/>
      </c>
    </row>
    <row r="150">
      <c r="A150" t="n">
        <v>149</v>
      </c>
      <c r="B150" s="12">
        <f>IF(AND(ISNUMBER($D149),$D149&gt;0),$D149*Payoff!$C$6/12,"")</f>
        <v/>
      </c>
      <c r="C150" s="12">
        <f>IF(AND(ISNUMBER($D149),$D149&gt;0),MIN(Payoff!$C$7+Payoff!$C$8,$D149+$B150),"")</f>
        <v/>
      </c>
      <c r="D150" s="12">
        <f>IF(AND(ISNUMBER($D149),$D149&gt;0),MAX(0,$D149+$B150-$C150),"")</f>
        <v/>
      </c>
    </row>
    <row r="151">
      <c r="A151" t="n">
        <v>150</v>
      </c>
      <c r="B151" s="12">
        <f>IF(AND(ISNUMBER($D150),$D150&gt;0),$D150*Payoff!$C$6/12,"")</f>
        <v/>
      </c>
      <c r="C151" s="12">
        <f>IF(AND(ISNUMBER($D150),$D150&gt;0),MIN(Payoff!$C$7+Payoff!$C$8,$D150+$B151),"")</f>
        <v/>
      </c>
      <c r="D151" s="12">
        <f>IF(AND(ISNUMBER($D150),$D150&gt;0),MAX(0,$D150+$B151-$C151),"")</f>
        <v/>
      </c>
    </row>
    <row r="152">
      <c r="A152" t="n">
        <v>151</v>
      </c>
      <c r="B152" s="12">
        <f>IF(AND(ISNUMBER($D151),$D151&gt;0),$D151*Payoff!$C$6/12,"")</f>
        <v/>
      </c>
      <c r="C152" s="12">
        <f>IF(AND(ISNUMBER($D151),$D151&gt;0),MIN(Payoff!$C$7+Payoff!$C$8,$D151+$B152),"")</f>
        <v/>
      </c>
      <c r="D152" s="12">
        <f>IF(AND(ISNUMBER($D151),$D151&gt;0),MAX(0,$D151+$B152-$C152),"")</f>
        <v/>
      </c>
    </row>
    <row r="153">
      <c r="A153" t="n">
        <v>152</v>
      </c>
      <c r="B153" s="12">
        <f>IF(AND(ISNUMBER($D152),$D152&gt;0),$D152*Payoff!$C$6/12,"")</f>
        <v/>
      </c>
      <c r="C153" s="12">
        <f>IF(AND(ISNUMBER($D152),$D152&gt;0),MIN(Payoff!$C$7+Payoff!$C$8,$D152+$B153),"")</f>
        <v/>
      </c>
      <c r="D153" s="12">
        <f>IF(AND(ISNUMBER($D152),$D152&gt;0),MAX(0,$D152+$B153-$C153),"")</f>
        <v/>
      </c>
    </row>
    <row r="154">
      <c r="A154" t="n">
        <v>153</v>
      </c>
      <c r="B154" s="12">
        <f>IF(AND(ISNUMBER($D153),$D153&gt;0),$D153*Payoff!$C$6/12,"")</f>
        <v/>
      </c>
      <c r="C154" s="12">
        <f>IF(AND(ISNUMBER($D153),$D153&gt;0),MIN(Payoff!$C$7+Payoff!$C$8,$D153+$B154),"")</f>
        <v/>
      </c>
      <c r="D154" s="12">
        <f>IF(AND(ISNUMBER($D153),$D153&gt;0),MAX(0,$D153+$B154-$C154),"")</f>
        <v/>
      </c>
    </row>
    <row r="155">
      <c r="A155" t="n">
        <v>154</v>
      </c>
      <c r="B155" s="12">
        <f>IF(AND(ISNUMBER($D154),$D154&gt;0),$D154*Payoff!$C$6/12,"")</f>
        <v/>
      </c>
      <c r="C155" s="12">
        <f>IF(AND(ISNUMBER($D154),$D154&gt;0),MIN(Payoff!$C$7+Payoff!$C$8,$D154+$B155),"")</f>
        <v/>
      </c>
      <c r="D155" s="12">
        <f>IF(AND(ISNUMBER($D154),$D154&gt;0),MAX(0,$D154+$B155-$C155),"")</f>
        <v/>
      </c>
    </row>
    <row r="156">
      <c r="A156" t="n">
        <v>155</v>
      </c>
      <c r="B156" s="12">
        <f>IF(AND(ISNUMBER($D155),$D155&gt;0),$D155*Payoff!$C$6/12,"")</f>
        <v/>
      </c>
      <c r="C156" s="12">
        <f>IF(AND(ISNUMBER($D155),$D155&gt;0),MIN(Payoff!$C$7+Payoff!$C$8,$D155+$B156),"")</f>
        <v/>
      </c>
      <c r="D156" s="12">
        <f>IF(AND(ISNUMBER($D155),$D155&gt;0),MAX(0,$D155+$B156-$C156),"")</f>
        <v/>
      </c>
    </row>
    <row r="157">
      <c r="A157" t="n">
        <v>156</v>
      </c>
      <c r="B157" s="12">
        <f>IF(AND(ISNUMBER($D156),$D156&gt;0),$D156*Payoff!$C$6/12,"")</f>
        <v/>
      </c>
      <c r="C157" s="12">
        <f>IF(AND(ISNUMBER($D156),$D156&gt;0),MIN(Payoff!$C$7+Payoff!$C$8,$D156+$B157),"")</f>
        <v/>
      </c>
      <c r="D157" s="12">
        <f>IF(AND(ISNUMBER($D156),$D156&gt;0),MAX(0,$D156+$B157-$C157),"")</f>
        <v/>
      </c>
    </row>
    <row r="158">
      <c r="A158" t="n">
        <v>157</v>
      </c>
      <c r="B158" s="12">
        <f>IF(AND(ISNUMBER($D157),$D157&gt;0),$D157*Payoff!$C$6/12,"")</f>
        <v/>
      </c>
      <c r="C158" s="12">
        <f>IF(AND(ISNUMBER($D157),$D157&gt;0),MIN(Payoff!$C$7+Payoff!$C$8,$D157+$B158),"")</f>
        <v/>
      </c>
      <c r="D158" s="12">
        <f>IF(AND(ISNUMBER($D157),$D157&gt;0),MAX(0,$D157+$B158-$C158),"")</f>
        <v/>
      </c>
    </row>
    <row r="159">
      <c r="A159" t="n">
        <v>158</v>
      </c>
      <c r="B159" s="12">
        <f>IF(AND(ISNUMBER($D158),$D158&gt;0),$D158*Payoff!$C$6/12,"")</f>
        <v/>
      </c>
      <c r="C159" s="12">
        <f>IF(AND(ISNUMBER($D158),$D158&gt;0),MIN(Payoff!$C$7+Payoff!$C$8,$D158+$B159),"")</f>
        <v/>
      </c>
      <c r="D159" s="12">
        <f>IF(AND(ISNUMBER($D158),$D158&gt;0),MAX(0,$D158+$B159-$C159),"")</f>
        <v/>
      </c>
    </row>
    <row r="160">
      <c r="A160" t="n">
        <v>159</v>
      </c>
      <c r="B160" s="12">
        <f>IF(AND(ISNUMBER($D159),$D159&gt;0),$D159*Payoff!$C$6/12,"")</f>
        <v/>
      </c>
      <c r="C160" s="12">
        <f>IF(AND(ISNUMBER($D159),$D159&gt;0),MIN(Payoff!$C$7+Payoff!$C$8,$D159+$B160),"")</f>
        <v/>
      </c>
      <c r="D160" s="12">
        <f>IF(AND(ISNUMBER($D159),$D159&gt;0),MAX(0,$D159+$B160-$C160),"")</f>
        <v/>
      </c>
    </row>
    <row r="161">
      <c r="A161" t="n">
        <v>160</v>
      </c>
      <c r="B161" s="12">
        <f>IF(AND(ISNUMBER($D160),$D160&gt;0),$D160*Payoff!$C$6/12,"")</f>
        <v/>
      </c>
      <c r="C161" s="12">
        <f>IF(AND(ISNUMBER($D160),$D160&gt;0),MIN(Payoff!$C$7+Payoff!$C$8,$D160+$B161),"")</f>
        <v/>
      </c>
      <c r="D161" s="12">
        <f>IF(AND(ISNUMBER($D160),$D160&gt;0),MAX(0,$D160+$B161-$C161),"")</f>
        <v/>
      </c>
    </row>
    <row r="162">
      <c r="A162" t="n">
        <v>161</v>
      </c>
      <c r="B162" s="12">
        <f>IF(AND(ISNUMBER($D161),$D161&gt;0),$D161*Payoff!$C$6/12,"")</f>
        <v/>
      </c>
      <c r="C162" s="12">
        <f>IF(AND(ISNUMBER($D161),$D161&gt;0),MIN(Payoff!$C$7+Payoff!$C$8,$D161+$B162),"")</f>
        <v/>
      </c>
      <c r="D162" s="12">
        <f>IF(AND(ISNUMBER($D161),$D161&gt;0),MAX(0,$D161+$B162-$C162),"")</f>
        <v/>
      </c>
    </row>
    <row r="163">
      <c r="A163" t="n">
        <v>162</v>
      </c>
      <c r="B163" s="12">
        <f>IF(AND(ISNUMBER($D162),$D162&gt;0),$D162*Payoff!$C$6/12,"")</f>
        <v/>
      </c>
      <c r="C163" s="12">
        <f>IF(AND(ISNUMBER($D162),$D162&gt;0),MIN(Payoff!$C$7+Payoff!$C$8,$D162+$B163),"")</f>
        <v/>
      </c>
      <c r="D163" s="12">
        <f>IF(AND(ISNUMBER($D162),$D162&gt;0),MAX(0,$D162+$B163-$C163),"")</f>
        <v/>
      </c>
    </row>
    <row r="164">
      <c r="A164" t="n">
        <v>163</v>
      </c>
      <c r="B164" s="12">
        <f>IF(AND(ISNUMBER($D163),$D163&gt;0),$D163*Payoff!$C$6/12,"")</f>
        <v/>
      </c>
      <c r="C164" s="12">
        <f>IF(AND(ISNUMBER($D163),$D163&gt;0),MIN(Payoff!$C$7+Payoff!$C$8,$D163+$B164),"")</f>
        <v/>
      </c>
      <c r="D164" s="12">
        <f>IF(AND(ISNUMBER($D163),$D163&gt;0),MAX(0,$D163+$B164-$C164),"")</f>
        <v/>
      </c>
    </row>
    <row r="165">
      <c r="A165" t="n">
        <v>164</v>
      </c>
      <c r="B165" s="12">
        <f>IF(AND(ISNUMBER($D164),$D164&gt;0),$D164*Payoff!$C$6/12,"")</f>
        <v/>
      </c>
      <c r="C165" s="12">
        <f>IF(AND(ISNUMBER($D164),$D164&gt;0),MIN(Payoff!$C$7+Payoff!$C$8,$D164+$B165),"")</f>
        <v/>
      </c>
      <c r="D165" s="12">
        <f>IF(AND(ISNUMBER($D164),$D164&gt;0),MAX(0,$D164+$B165-$C165),"")</f>
        <v/>
      </c>
    </row>
    <row r="166">
      <c r="A166" t="n">
        <v>165</v>
      </c>
      <c r="B166" s="12">
        <f>IF(AND(ISNUMBER($D165),$D165&gt;0),$D165*Payoff!$C$6/12,"")</f>
        <v/>
      </c>
      <c r="C166" s="12">
        <f>IF(AND(ISNUMBER($D165),$D165&gt;0),MIN(Payoff!$C$7+Payoff!$C$8,$D165+$B166),"")</f>
        <v/>
      </c>
      <c r="D166" s="12">
        <f>IF(AND(ISNUMBER($D165),$D165&gt;0),MAX(0,$D165+$B166-$C166),"")</f>
        <v/>
      </c>
    </row>
    <row r="167">
      <c r="A167" t="n">
        <v>166</v>
      </c>
      <c r="B167" s="12">
        <f>IF(AND(ISNUMBER($D166),$D166&gt;0),$D166*Payoff!$C$6/12,"")</f>
        <v/>
      </c>
      <c r="C167" s="12">
        <f>IF(AND(ISNUMBER($D166),$D166&gt;0),MIN(Payoff!$C$7+Payoff!$C$8,$D166+$B167),"")</f>
        <v/>
      </c>
      <c r="D167" s="12">
        <f>IF(AND(ISNUMBER($D166),$D166&gt;0),MAX(0,$D166+$B167-$C167),"")</f>
        <v/>
      </c>
    </row>
    <row r="168">
      <c r="A168" t="n">
        <v>167</v>
      </c>
      <c r="B168" s="12">
        <f>IF(AND(ISNUMBER($D167),$D167&gt;0),$D167*Payoff!$C$6/12,"")</f>
        <v/>
      </c>
      <c r="C168" s="12">
        <f>IF(AND(ISNUMBER($D167),$D167&gt;0),MIN(Payoff!$C$7+Payoff!$C$8,$D167+$B168),"")</f>
        <v/>
      </c>
      <c r="D168" s="12">
        <f>IF(AND(ISNUMBER($D167),$D167&gt;0),MAX(0,$D167+$B168-$C168),"")</f>
        <v/>
      </c>
    </row>
    <row r="169">
      <c r="A169" t="n">
        <v>168</v>
      </c>
      <c r="B169" s="12">
        <f>IF(AND(ISNUMBER($D168),$D168&gt;0),$D168*Payoff!$C$6/12,"")</f>
        <v/>
      </c>
      <c r="C169" s="12">
        <f>IF(AND(ISNUMBER($D168),$D168&gt;0),MIN(Payoff!$C$7+Payoff!$C$8,$D168+$B169),"")</f>
        <v/>
      </c>
      <c r="D169" s="12">
        <f>IF(AND(ISNUMBER($D168),$D168&gt;0),MAX(0,$D168+$B169-$C169),"")</f>
        <v/>
      </c>
    </row>
    <row r="170">
      <c r="A170" t="n">
        <v>169</v>
      </c>
      <c r="B170" s="12">
        <f>IF(AND(ISNUMBER($D169),$D169&gt;0),$D169*Payoff!$C$6/12,"")</f>
        <v/>
      </c>
      <c r="C170" s="12">
        <f>IF(AND(ISNUMBER($D169),$D169&gt;0),MIN(Payoff!$C$7+Payoff!$C$8,$D169+$B170),"")</f>
        <v/>
      </c>
      <c r="D170" s="12">
        <f>IF(AND(ISNUMBER($D169),$D169&gt;0),MAX(0,$D169+$B170-$C170),"")</f>
        <v/>
      </c>
    </row>
    <row r="171">
      <c r="A171" t="n">
        <v>170</v>
      </c>
      <c r="B171" s="12">
        <f>IF(AND(ISNUMBER($D170),$D170&gt;0),$D170*Payoff!$C$6/12,"")</f>
        <v/>
      </c>
      <c r="C171" s="12">
        <f>IF(AND(ISNUMBER($D170),$D170&gt;0),MIN(Payoff!$C$7+Payoff!$C$8,$D170+$B171),"")</f>
        <v/>
      </c>
      <c r="D171" s="12">
        <f>IF(AND(ISNUMBER($D170),$D170&gt;0),MAX(0,$D170+$B171-$C171),"")</f>
        <v/>
      </c>
    </row>
    <row r="172">
      <c r="A172" t="n">
        <v>171</v>
      </c>
      <c r="B172" s="12">
        <f>IF(AND(ISNUMBER($D171),$D171&gt;0),$D171*Payoff!$C$6/12,"")</f>
        <v/>
      </c>
      <c r="C172" s="12">
        <f>IF(AND(ISNUMBER($D171),$D171&gt;0),MIN(Payoff!$C$7+Payoff!$C$8,$D171+$B172),"")</f>
        <v/>
      </c>
      <c r="D172" s="12">
        <f>IF(AND(ISNUMBER($D171),$D171&gt;0),MAX(0,$D171+$B172-$C172),"")</f>
        <v/>
      </c>
    </row>
    <row r="173">
      <c r="A173" t="n">
        <v>172</v>
      </c>
      <c r="B173" s="12">
        <f>IF(AND(ISNUMBER($D172),$D172&gt;0),$D172*Payoff!$C$6/12,"")</f>
        <v/>
      </c>
      <c r="C173" s="12">
        <f>IF(AND(ISNUMBER($D172),$D172&gt;0),MIN(Payoff!$C$7+Payoff!$C$8,$D172+$B173),"")</f>
        <v/>
      </c>
      <c r="D173" s="12">
        <f>IF(AND(ISNUMBER($D172),$D172&gt;0),MAX(0,$D172+$B173-$C173),"")</f>
        <v/>
      </c>
    </row>
    <row r="174">
      <c r="A174" t="n">
        <v>173</v>
      </c>
      <c r="B174" s="12">
        <f>IF(AND(ISNUMBER($D173),$D173&gt;0),$D173*Payoff!$C$6/12,"")</f>
        <v/>
      </c>
      <c r="C174" s="12">
        <f>IF(AND(ISNUMBER($D173),$D173&gt;0),MIN(Payoff!$C$7+Payoff!$C$8,$D173+$B174),"")</f>
        <v/>
      </c>
      <c r="D174" s="12">
        <f>IF(AND(ISNUMBER($D173),$D173&gt;0),MAX(0,$D173+$B174-$C174),"")</f>
        <v/>
      </c>
    </row>
    <row r="175">
      <c r="A175" t="n">
        <v>174</v>
      </c>
      <c r="B175" s="12">
        <f>IF(AND(ISNUMBER($D174),$D174&gt;0),$D174*Payoff!$C$6/12,"")</f>
        <v/>
      </c>
      <c r="C175" s="12">
        <f>IF(AND(ISNUMBER($D174),$D174&gt;0),MIN(Payoff!$C$7+Payoff!$C$8,$D174+$B175),"")</f>
        <v/>
      </c>
      <c r="D175" s="12">
        <f>IF(AND(ISNUMBER($D174),$D174&gt;0),MAX(0,$D174+$B175-$C175),"")</f>
        <v/>
      </c>
    </row>
    <row r="176">
      <c r="A176" t="n">
        <v>175</v>
      </c>
      <c r="B176" s="12">
        <f>IF(AND(ISNUMBER($D175),$D175&gt;0),$D175*Payoff!$C$6/12,"")</f>
        <v/>
      </c>
      <c r="C176" s="12">
        <f>IF(AND(ISNUMBER($D175),$D175&gt;0),MIN(Payoff!$C$7+Payoff!$C$8,$D175+$B176),"")</f>
        <v/>
      </c>
      <c r="D176" s="12">
        <f>IF(AND(ISNUMBER($D175),$D175&gt;0),MAX(0,$D175+$B176-$C176),"")</f>
        <v/>
      </c>
    </row>
    <row r="177">
      <c r="A177" t="n">
        <v>176</v>
      </c>
      <c r="B177" s="12">
        <f>IF(AND(ISNUMBER($D176),$D176&gt;0),$D176*Payoff!$C$6/12,"")</f>
        <v/>
      </c>
      <c r="C177" s="12">
        <f>IF(AND(ISNUMBER($D176),$D176&gt;0),MIN(Payoff!$C$7+Payoff!$C$8,$D176+$B177),"")</f>
        <v/>
      </c>
      <c r="D177" s="12">
        <f>IF(AND(ISNUMBER($D176),$D176&gt;0),MAX(0,$D176+$B177-$C177),"")</f>
        <v/>
      </c>
    </row>
    <row r="178">
      <c r="A178" t="n">
        <v>177</v>
      </c>
      <c r="B178" s="12">
        <f>IF(AND(ISNUMBER($D177),$D177&gt;0),$D177*Payoff!$C$6/12,"")</f>
        <v/>
      </c>
      <c r="C178" s="12">
        <f>IF(AND(ISNUMBER($D177),$D177&gt;0),MIN(Payoff!$C$7+Payoff!$C$8,$D177+$B178),"")</f>
        <v/>
      </c>
      <c r="D178" s="12">
        <f>IF(AND(ISNUMBER($D177),$D177&gt;0),MAX(0,$D177+$B178-$C178),"")</f>
        <v/>
      </c>
    </row>
    <row r="179">
      <c r="A179" t="n">
        <v>178</v>
      </c>
      <c r="B179" s="12">
        <f>IF(AND(ISNUMBER($D178),$D178&gt;0),$D178*Payoff!$C$6/12,"")</f>
        <v/>
      </c>
      <c r="C179" s="12">
        <f>IF(AND(ISNUMBER($D178),$D178&gt;0),MIN(Payoff!$C$7+Payoff!$C$8,$D178+$B179),"")</f>
        <v/>
      </c>
      <c r="D179" s="12">
        <f>IF(AND(ISNUMBER($D178),$D178&gt;0),MAX(0,$D178+$B179-$C179),"")</f>
        <v/>
      </c>
    </row>
    <row r="180">
      <c r="A180" t="n">
        <v>179</v>
      </c>
      <c r="B180" s="12">
        <f>IF(AND(ISNUMBER($D179),$D179&gt;0),$D179*Payoff!$C$6/12,"")</f>
        <v/>
      </c>
      <c r="C180" s="12">
        <f>IF(AND(ISNUMBER($D179),$D179&gt;0),MIN(Payoff!$C$7+Payoff!$C$8,$D179+$B180),"")</f>
        <v/>
      </c>
      <c r="D180" s="12">
        <f>IF(AND(ISNUMBER($D179),$D179&gt;0),MAX(0,$D179+$B180-$C180),"")</f>
        <v/>
      </c>
    </row>
    <row r="181">
      <c r="A181" t="n">
        <v>180</v>
      </c>
      <c r="B181" s="12">
        <f>IF(AND(ISNUMBER($D180),$D180&gt;0),$D180*Payoff!$C$6/12,"")</f>
        <v/>
      </c>
      <c r="C181" s="12">
        <f>IF(AND(ISNUMBER($D180),$D180&gt;0),MIN(Payoff!$C$7+Payoff!$C$8,$D180+$B181),"")</f>
        <v/>
      </c>
      <c r="D181" s="12">
        <f>IF(AND(ISNUMBER($D180),$D180&gt;0),MAX(0,$D180+$B181-$C181),"")</f>
        <v/>
      </c>
    </row>
    <row r="182">
      <c r="A182" t="n">
        <v>181</v>
      </c>
      <c r="B182" s="12">
        <f>IF(AND(ISNUMBER($D181),$D181&gt;0),$D181*Payoff!$C$6/12,"")</f>
        <v/>
      </c>
      <c r="C182" s="12">
        <f>IF(AND(ISNUMBER($D181),$D181&gt;0),MIN(Payoff!$C$7+Payoff!$C$8,$D181+$B182),"")</f>
        <v/>
      </c>
      <c r="D182" s="12">
        <f>IF(AND(ISNUMBER($D181),$D181&gt;0),MAX(0,$D181+$B182-$C182),"")</f>
        <v/>
      </c>
    </row>
    <row r="183">
      <c r="A183" t="n">
        <v>182</v>
      </c>
      <c r="B183" s="12">
        <f>IF(AND(ISNUMBER($D182),$D182&gt;0),$D182*Payoff!$C$6/12,"")</f>
        <v/>
      </c>
      <c r="C183" s="12">
        <f>IF(AND(ISNUMBER($D182),$D182&gt;0),MIN(Payoff!$C$7+Payoff!$C$8,$D182+$B183),"")</f>
        <v/>
      </c>
      <c r="D183" s="12">
        <f>IF(AND(ISNUMBER($D182),$D182&gt;0),MAX(0,$D182+$B183-$C183),"")</f>
        <v/>
      </c>
    </row>
    <row r="184">
      <c r="A184" t="n">
        <v>183</v>
      </c>
      <c r="B184" s="12">
        <f>IF(AND(ISNUMBER($D183),$D183&gt;0),$D183*Payoff!$C$6/12,"")</f>
        <v/>
      </c>
      <c r="C184" s="12">
        <f>IF(AND(ISNUMBER($D183),$D183&gt;0),MIN(Payoff!$C$7+Payoff!$C$8,$D183+$B184),"")</f>
        <v/>
      </c>
      <c r="D184" s="12">
        <f>IF(AND(ISNUMBER($D183),$D183&gt;0),MAX(0,$D183+$B184-$C184),"")</f>
        <v/>
      </c>
    </row>
    <row r="185">
      <c r="A185" t="n">
        <v>184</v>
      </c>
      <c r="B185" s="12">
        <f>IF(AND(ISNUMBER($D184),$D184&gt;0),$D184*Payoff!$C$6/12,"")</f>
        <v/>
      </c>
      <c r="C185" s="12">
        <f>IF(AND(ISNUMBER($D184),$D184&gt;0),MIN(Payoff!$C$7+Payoff!$C$8,$D184+$B185),"")</f>
        <v/>
      </c>
      <c r="D185" s="12">
        <f>IF(AND(ISNUMBER($D184),$D184&gt;0),MAX(0,$D184+$B185-$C185),"")</f>
        <v/>
      </c>
    </row>
    <row r="186">
      <c r="A186" t="n">
        <v>185</v>
      </c>
      <c r="B186" s="12">
        <f>IF(AND(ISNUMBER($D185),$D185&gt;0),$D185*Payoff!$C$6/12,"")</f>
        <v/>
      </c>
      <c r="C186" s="12">
        <f>IF(AND(ISNUMBER($D185),$D185&gt;0),MIN(Payoff!$C$7+Payoff!$C$8,$D185+$B186),"")</f>
        <v/>
      </c>
      <c r="D186" s="12">
        <f>IF(AND(ISNUMBER($D185),$D185&gt;0),MAX(0,$D185+$B186-$C186),"")</f>
        <v/>
      </c>
    </row>
    <row r="187">
      <c r="A187" t="n">
        <v>186</v>
      </c>
      <c r="B187" s="12">
        <f>IF(AND(ISNUMBER($D186),$D186&gt;0),$D186*Payoff!$C$6/12,"")</f>
        <v/>
      </c>
      <c r="C187" s="12">
        <f>IF(AND(ISNUMBER($D186),$D186&gt;0),MIN(Payoff!$C$7+Payoff!$C$8,$D186+$B187),"")</f>
        <v/>
      </c>
      <c r="D187" s="12">
        <f>IF(AND(ISNUMBER($D186),$D186&gt;0),MAX(0,$D186+$B187-$C187),"")</f>
        <v/>
      </c>
    </row>
    <row r="188">
      <c r="A188" t="n">
        <v>187</v>
      </c>
      <c r="B188" s="12">
        <f>IF(AND(ISNUMBER($D187),$D187&gt;0),$D187*Payoff!$C$6/12,"")</f>
        <v/>
      </c>
      <c r="C188" s="12">
        <f>IF(AND(ISNUMBER($D187),$D187&gt;0),MIN(Payoff!$C$7+Payoff!$C$8,$D187+$B188),"")</f>
        <v/>
      </c>
      <c r="D188" s="12">
        <f>IF(AND(ISNUMBER($D187),$D187&gt;0),MAX(0,$D187+$B188-$C188),"")</f>
        <v/>
      </c>
    </row>
    <row r="189">
      <c r="A189" t="n">
        <v>188</v>
      </c>
      <c r="B189" s="12">
        <f>IF(AND(ISNUMBER($D188),$D188&gt;0),$D188*Payoff!$C$6/12,"")</f>
        <v/>
      </c>
      <c r="C189" s="12">
        <f>IF(AND(ISNUMBER($D188),$D188&gt;0),MIN(Payoff!$C$7+Payoff!$C$8,$D188+$B189),"")</f>
        <v/>
      </c>
      <c r="D189" s="12">
        <f>IF(AND(ISNUMBER($D188),$D188&gt;0),MAX(0,$D188+$B189-$C189),"")</f>
        <v/>
      </c>
    </row>
    <row r="190">
      <c r="A190" t="n">
        <v>189</v>
      </c>
      <c r="B190" s="12">
        <f>IF(AND(ISNUMBER($D189),$D189&gt;0),$D189*Payoff!$C$6/12,"")</f>
        <v/>
      </c>
      <c r="C190" s="12">
        <f>IF(AND(ISNUMBER($D189),$D189&gt;0),MIN(Payoff!$C$7+Payoff!$C$8,$D189+$B190),"")</f>
        <v/>
      </c>
      <c r="D190" s="12">
        <f>IF(AND(ISNUMBER($D189),$D189&gt;0),MAX(0,$D189+$B190-$C190),"")</f>
        <v/>
      </c>
    </row>
    <row r="191">
      <c r="A191" t="n">
        <v>190</v>
      </c>
      <c r="B191" s="12">
        <f>IF(AND(ISNUMBER($D190),$D190&gt;0),$D190*Payoff!$C$6/12,"")</f>
        <v/>
      </c>
      <c r="C191" s="12">
        <f>IF(AND(ISNUMBER($D190),$D190&gt;0),MIN(Payoff!$C$7+Payoff!$C$8,$D190+$B191),"")</f>
        <v/>
      </c>
      <c r="D191" s="12">
        <f>IF(AND(ISNUMBER($D190),$D190&gt;0),MAX(0,$D190+$B191-$C191),"")</f>
        <v/>
      </c>
    </row>
    <row r="192">
      <c r="A192" t="n">
        <v>191</v>
      </c>
      <c r="B192" s="12">
        <f>IF(AND(ISNUMBER($D191),$D191&gt;0),$D191*Payoff!$C$6/12,"")</f>
        <v/>
      </c>
      <c r="C192" s="12">
        <f>IF(AND(ISNUMBER($D191),$D191&gt;0),MIN(Payoff!$C$7+Payoff!$C$8,$D191+$B192),"")</f>
        <v/>
      </c>
      <c r="D192" s="12">
        <f>IF(AND(ISNUMBER($D191),$D191&gt;0),MAX(0,$D191+$B192-$C192),"")</f>
        <v/>
      </c>
    </row>
    <row r="193">
      <c r="A193" t="n">
        <v>192</v>
      </c>
      <c r="B193" s="12">
        <f>IF(AND(ISNUMBER($D192),$D192&gt;0),$D192*Payoff!$C$6/12,"")</f>
        <v/>
      </c>
      <c r="C193" s="12">
        <f>IF(AND(ISNUMBER($D192),$D192&gt;0),MIN(Payoff!$C$7+Payoff!$C$8,$D192+$B193),"")</f>
        <v/>
      </c>
      <c r="D193" s="12">
        <f>IF(AND(ISNUMBER($D192),$D192&gt;0),MAX(0,$D192+$B193-$C193),"")</f>
        <v/>
      </c>
    </row>
    <row r="194">
      <c r="A194" t="n">
        <v>193</v>
      </c>
      <c r="B194" s="12">
        <f>IF(AND(ISNUMBER($D193),$D193&gt;0),$D193*Payoff!$C$6/12,"")</f>
        <v/>
      </c>
      <c r="C194" s="12">
        <f>IF(AND(ISNUMBER($D193),$D193&gt;0),MIN(Payoff!$C$7+Payoff!$C$8,$D193+$B194),"")</f>
        <v/>
      </c>
      <c r="D194" s="12">
        <f>IF(AND(ISNUMBER($D193),$D193&gt;0),MAX(0,$D193+$B194-$C194),"")</f>
        <v/>
      </c>
    </row>
    <row r="195">
      <c r="A195" t="n">
        <v>194</v>
      </c>
      <c r="B195" s="12">
        <f>IF(AND(ISNUMBER($D194),$D194&gt;0),$D194*Payoff!$C$6/12,"")</f>
        <v/>
      </c>
      <c r="C195" s="12">
        <f>IF(AND(ISNUMBER($D194),$D194&gt;0),MIN(Payoff!$C$7+Payoff!$C$8,$D194+$B195),"")</f>
        <v/>
      </c>
      <c r="D195" s="12">
        <f>IF(AND(ISNUMBER($D194),$D194&gt;0),MAX(0,$D194+$B195-$C195),"")</f>
        <v/>
      </c>
    </row>
    <row r="196">
      <c r="A196" t="n">
        <v>195</v>
      </c>
      <c r="B196" s="12">
        <f>IF(AND(ISNUMBER($D195),$D195&gt;0),$D195*Payoff!$C$6/12,"")</f>
        <v/>
      </c>
      <c r="C196" s="12">
        <f>IF(AND(ISNUMBER($D195),$D195&gt;0),MIN(Payoff!$C$7+Payoff!$C$8,$D195+$B196),"")</f>
        <v/>
      </c>
      <c r="D196" s="12">
        <f>IF(AND(ISNUMBER($D195),$D195&gt;0),MAX(0,$D195+$B196-$C196),"")</f>
        <v/>
      </c>
    </row>
    <row r="197">
      <c r="A197" t="n">
        <v>196</v>
      </c>
      <c r="B197" s="12">
        <f>IF(AND(ISNUMBER($D196),$D196&gt;0),$D196*Payoff!$C$6/12,"")</f>
        <v/>
      </c>
      <c r="C197" s="12">
        <f>IF(AND(ISNUMBER($D196),$D196&gt;0),MIN(Payoff!$C$7+Payoff!$C$8,$D196+$B197),"")</f>
        <v/>
      </c>
      <c r="D197" s="12">
        <f>IF(AND(ISNUMBER($D196),$D196&gt;0),MAX(0,$D196+$B197-$C197),"")</f>
        <v/>
      </c>
    </row>
    <row r="198">
      <c r="A198" t="n">
        <v>197</v>
      </c>
      <c r="B198" s="12">
        <f>IF(AND(ISNUMBER($D197),$D197&gt;0),$D197*Payoff!$C$6/12,"")</f>
        <v/>
      </c>
      <c r="C198" s="12">
        <f>IF(AND(ISNUMBER($D197),$D197&gt;0),MIN(Payoff!$C$7+Payoff!$C$8,$D197+$B198),"")</f>
        <v/>
      </c>
      <c r="D198" s="12">
        <f>IF(AND(ISNUMBER($D197),$D197&gt;0),MAX(0,$D197+$B198-$C198),"")</f>
        <v/>
      </c>
    </row>
    <row r="199">
      <c r="A199" t="n">
        <v>198</v>
      </c>
      <c r="B199" s="12">
        <f>IF(AND(ISNUMBER($D198),$D198&gt;0),$D198*Payoff!$C$6/12,"")</f>
        <v/>
      </c>
      <c r="C199" s="12">
        <f>IF(AND(ISNUMBER($D198),$D198&gt;0),MIN(Payoff!$C$7+Payoff!$C$8,$D198+$B199),"")</f>
        <v/>
      </c>
      <c r="D199" s="12">
        <f>IF(AND(ISNUMBER($D198),$D198&gt;0),MAX(0,$D198+$B199-$C199),"")</f>
        <v/>
      </c>
    </row>
    <row r="200">
      <c r="A200" t="n">
        <v>199</v>
      </c>
      <c r="B200" s="12">
        <f>IF(AND(ISNUMBER($D199),$D199&gt;0),$D199*Payoff!$C$6/12,"")</f>
        <v/>
      </c>
      <c r="C200" s="12">
        <f>IF(AND(ISNUMBER($D199),$D199&gt;0),MIN(Payoff!$C$7+Payoff!$C$8,$D199+$B200),"")</f>
        <v/>
      </c>
      <c r="D200" s="12">
        <f>IF(AND(ISNUMBER($D199),$D199&gt;0),MAX(0,$D199+$B200-$C200),"")</f>
        <v/>
      </c>
    </row>
    <row r="201">
      <c r="A201" t="n">
        <v>200</v>
      </c>
      <c r="B201" s="12">
        <f>IF(AND(ISNUMBER($D200),$D200&gt;0),$D200*Payoff!$C$6/12,"")</f>
        <v/>
      </c>
      <c r="C201" s="12">
        <f>IF(AND(ISNUMBER($D200),$D200&gt;0),MIN(Payoff!$C$7+Payoff!$C$8,$D200+$B201),"")</f>
        <v/>
      </c>
      <c r="D201" s="12">
        <f>IF(AND(ISNUMBER($D200),$D200&gt;0),MAX(0,$D200+$B201-$C201),"")</f>
        <v/>
      </c>
    </row>
    <row r="202">
      <c r="A202" t="n">
        <v>201</v>
      </c>
      <c r="B202" s="12">
        <f>IF(AND(ISNUMBER($D201),$D201&gt;0),$D201*Payoff!$C$6/12,"")</f>
        <v/>
      </c>
      <c r="C202" s="12">
        <f>IF(AND(ISNUMBER($D201),$D201&gt;0),MIN(Payoff!$C$7+Payoff!$C$8,$D201+$B202),"")</f>
        <v/>
      </c>
      <c r="D202" s="12">
        <f>IF(AND(ISNUMBER($D201),$D201&gt;0),MAX(0,$D201+$B202-$C202),"")</f>
        <v/>
      </c>
    </row>
    <row r="203">
      <c r="A203" t="n">
        <v>202</v>
      </c>
      <c r="B203" s="12">
        <f>IF(AND(ISNUMBER($D202),$D202&gt;0),$D202*Payoff!$C$6/12,"")</f>
        <v/>
      </c>
      <c r="C203" s="12">
        <f>IF(AND(ISNUMBER($D202),$D202&gt;0),MIN(Payoff!$C$7+Payoff!$C$8,$D202+$B203),"")</f>
        <v/>
      </c>
      <c r="D203" s="12">
        <f>IF(AND(ISNUMBER($D202),$D202&gt;0),MAX(0,$D202+$B203-$C203),"")</f>
        <v/>
      </c>
    </row>
    <row r="204">
      <c r="A204" t="n">
        <v>203</v>
      </c>
      <c r="B204" s="12">
        <f>IF(AND(ISNUMBER($D203),$D203&gt;0),$D203*Payoff!$C$6/12,"")</f>
        <v/>
      </c>
      <c r="C204" s="12">
        <f>IF(AND(ISNUMBER($D203),$D203&gt;0),MIN(Payoff!$C$7+Payoff!$C$8,$D203+$B204),"")</f>
        <v/>
      </c>
      <c r="D204" s="12">
        <f>IF(AND(ISNUMBER($D203),$D203&gt;0),MAX(0,$D203+$B204-$C204),"")</f>
        <v/>
      </c>
    </row>
    <row r="205">
      <c r="A205" t="n">
        <v>204</v>
      </c>
      <c r="B205" s="12">
        <f>IF(AND(ISNUMBER($D204),$D204&gt;0),$D204*Payoff!$C$6/12,"")</f>
        <v/>
      </c>
      <c r="C205" s="12">
        <f>IF(AND(ISNUMBER($D204),$D204&gt;0),MIN(Payoff!$C$7+Payoff!$C$8,$D204+$B205),"")</f>
        <v/>
      </c>
      <c r="D205" s="12">
        <f>IF(AND(ISNUMBER($D204),$D204&gt;0),MAX(0,$D204+$B205-$C205),"")</f>
        <v/>
      </c>
    </row>
    <row r="206">
      <c r="A206" t="n">
        <v>205</v>
      </c>
      <c r="B206" s="12">
        <f>IF(AND(ISNUMBER($D205),$D205&gt;0),$D205*Payoff!$C$6/12,"")</f>
        <v/>
      </c>
      <c r="C206" s="12">
        <f>IF(AND(ISNUMBER($D205),$D205&gt;0),MIN(Payoff!$C$7+Payoff!$C$8,$D205+$B206),"")</f>
        <v/>
      </c>
      <c r="D206" s="12">
        <f>IF(AND(ISNUMBER($D205),$D205&gt;0),MAX(0,$D205+$B206-$C206),"")</f>
        <v/>
      </c>
    </row>
    <row r="207">
      <c r="A207" t="n">
        <v>206</v>
      </c>
      <c r="B207" s="12">
        <f>IF(AND(ISNUMBER($D206),$D206&gt;0),$D206*Payoff!$C$6/12,"")</f>
        <v/>
      </c>
      <c r="C207" s="12">
        <f>IF(AND(ISNUMBER($D206),$D206&gt;0),MIN(Payoff!$C$7+Payoff!$C$8,$D206+$B207),"")</f>
        <v/>
      </c>
      <c r="D207" s="12">
        <f>IF(AND(ISNUMBER($D206),$D206&gt;0),MAX(0,$D206+$B207-$C207),"")</f>
        <v/>
      </c>
    </row>
    <row r="208">
      <c r="A208" t="n">
        <v>207</v>
      </c>
      <c r="B208" s="12">
        <f>IF(AND(ISNUMBER($D207),$D207&gt;0),$D207*Payoff!$C$6/12,"")</f>
        <v/>
      </c>
      <c r="C208" s="12">
        <f>IF(AND(ISNUMBER($D207),$D207&gt;0),MIN(Payoff!$C$7+Payoff!$C$8,$D207+$B208),"")</f>
        <v/>
      </c>
      <c r="D208" s="12">
        <f>IF(AND(ISNUMBER($D207),$D207&gt;0),MAX(0,$D207+$B208-$C208),"")</f>
        <v/>
      </c>
    </row>
    <row r="209">
      <c r="A209" t="n">
        <v>208</v>
      </c>
      <c r="B209" s="12">
        <f>IF(AND(ISNUMBER($D208),$D208&gt;0),$D208*Payoff!$C$6/12,"")</f>
        <v/>
      </c>
      <c r="C209" s="12">
        <f>IF(AND(ISNUMBER($D208),$D208&gt;0),MIN(Payoff!$C$7+Payoff!$C$8,$D208+$B209),"")</f>
        <v/>
      </c>
      <c r="D209" s="12">
        <f>IF(AND(ISNUMBER($D208),$D208&gt;0),MAX(0,$D208+$B209-$C209),"")</f>
        <v/>
      </c>
    </row>
    <row r="210">
      <c r="A210" t="n">
        <v>209</v>
      </c>
      <c r="B210" s="12">
        <f>IF(AND(ISNUMBER($D209),$D209&gt;0),$D209*Payoff!$C$6/12,"")</f>
        <v/>
      </c>
      <c r="C210" s="12">
        <f>IF(AND(ISNUMBER($D209),$D209&gt;0),MIN(Payoff!$C$7+Payoff!$C$8,$D209+$B210),"")</f>
        <v/>
      </c>
      <c r="D210" s="12">
        <f>IF(AND(ISNUMBER($D209),$D209&gt;0),MAX(0,$D209+$B210-$C210),"")</f>
        <v/>
      </c>
    </row>
    <row r="211">
      <c r="A211" t="n">
        <v>210</v>
      </c>
      <c r="B211" s="12">
        <f>IF(AND(ISNUMBER($D210),$D210&gt;0),$D210*Payoff!$C$6/12,"")</f>
        <v/>
      </c>
      <c r="C211" s="12">
        <f>IF(AND(ISNUMBER($D210),$D210&gt;0),MIN(Payoff!$C$7+Payoff!$C$8,$D210+$B211),"")</f>
        <v/>
      </c>
      <c r="D211" s="12">
        <f>IF(AND(ISNUMBER($D210),$D210&gt;0),MAX(0,$D210+$B211-$C211),"")</f>
        <v/>
      </c>
    </row>
    <row r="212">
      <c r="A212" t="n">
        <v>211</v>
      </c>
      <c r="B212" s="12">
        <f>IF(AND(ISNUMBER($D211),$D211&gt;0),$D211*Payoff!$C$6/12,"")</f>
        <v/>
      </c>
      <c r="C212" s="12">
        <f>IF(AND(ISNUMBER($D211),$D211&gt;0),MIN(Payoff!$C$7+Payoff!$C$8,$D211+$B212),"")</f>
        <v/>
      </c>
      <c r="D212" s="12">
        <f>IF(AND(ISNUMBER($D211),$D211&gt;0),MAX(0,$D211+$B212-$C212),"")</f>
        <v/>
      </c>
    </row>
    <row r="213">
      <c r="A213" t="n">
        <v>212</v>
      </c>
      <c r="B213" s="12">
        <f>IF(AND(ISNUMBER($D212),$D212&gt;0),$D212*Payoff!$C$6/12,"")</f>
        <v/>
      </c>
      <c r="C213" s="12">
        <f>IF(AND(ISNUMBER($D212),$D212&gt;0),MIN(Payoff!$C$7+Payoff!$C$8,$D212+$B213),"")</f>
        <v/>
      </c>
      <c r="D213" s="12">
        <f>IF(AND(ISNUMBER($D212),$D212&gt;0),MAX(0,$D212+$B213-$C213),"")</f>
        <v/>
      </c>
    </row>
    <row r="214">
      <c r="A214" t="n">
        <v>213</v>
      </c>
      <c r="B214" s="12">
        <f>IF(AND(ISNUMBER($D213),$D213&gt;0),$D213*Payoff!$C$6/12,"")</f>
        <v/>
      </c>
      <c r="C214" s="12">
        <f>IF(AND(ISNUMBER($D213),$D213&gt;0),MIN(Payoff!$C$7+Payoff!$C$8,$D213+$B214),"")</f>
        <v/>
      </c>
      <c r="D214" s="12">
        <f>IF(AND(ISNUMBER($D213),$D213&gt;0),MAX(0,$D213+$B214-$C214),"")</f>
        <v/>
      </c>
    </row>
    <row r="215">
      <c r="A215" t="n">
        <v>214</v>
      </c>
      <c r="B215" s="12">
        <f>IF(AND(ISNUMBER($D214),$D214&gt;0),$D214*Payoff!$C$6/12,"")</f>
        <v/>
      </c>
      <c r="C215" s="12">
        <f>IF(AND(ISNUMBER($D214),$D214&gt;0),MIN(Payoff!$C$7+Payoff!$C$8,$D214+$B215),"")</f>
        <v/>
      </c>
      <c r="D215" s="12">
        <f>IF(AND(ISNUMBER($D214),$D214&gt;0),MAX(0,$D214+$B215-$C215),"")</f>
        <v/>
      </c>
    </row>
    <row r="216">
      <c r="A216" t="n">
        <v>215</v>
      </c>
      <c r="B216" s="12">
        <f>IF(AND(ISNUMBER($D215),$D215&gt;0),$D215*Payoff!$C$6/12,"")</f>
        <v/>
      </c>
      <c r="C216" s="12">
        <f>IF(AND(ISNUMBER($D215),$D215&gt;0),MIN(Payoff!$C$7+Payoff!$C$8,$D215+$B216),"")</f>
        <v/>
      </c>
      <c r="D216" s="12">
        <f>IF(AND(ISNUMBER($D215),$D215&gt;0),MAX(0,$D215+$B216-$C216),"")</f>
        <v/>
      </c>
    </row>
    <row r="217">
      <c r="A217" t="n">
        <v>216</v>
      </c>
      <c r="B217" s="12">
        <f>IF(AND(ISNUMBER($D216),$D216&gt;0),$D216*Payoff!$C$6/12,"")</f>
        <v/>
      </c>
      <c r="C217" s="12">
        <f>IF(AND(ISNUMBER($D216),$D216&gt;0),MIN(Payoff!$C$7+Payoff!$C$8,$D216+$B217),"")</f>
        <v/>
      </c>
      <c r="D217" s="12">
        <f>IF(AND(ISNUMBER($D216),$D216&gt;0),MAX(0,$D216+$B217-$C217),"")</f>
        <v/>
      </c>
    </row>
    <row r="218">
      <c r="A218" t="n">
        <v>217</v>
      </c>
      <c r="B218" s="12">
        <f>IF(AND(ISNUMBER($D217),$D217&gt;0),$D217*Payoff!$C$6/12,"")</f>
        <v/>
      </c>
      <c r="C218" s="12">
        <f>IF(AND(ISNUMBER($D217),$D217&gt;0),MIN(Payoff!$C$7+Payoff!$C$8,$D217+$B218),"")</f>
        <v/>
      </c>
      <c r="D218" s="12">
        <f>IF(AND(ISNUMBER($D217),$D217&gt;0),MAX(0,$D217+$B218-$C218),"")</f>
        <v/>
      </c>
    </row>
    <row r="219">
      <c r="A219" t="n">
        <v>218</v>
      </c>
      <c r="B219" s="12">
        <f>IF(AND(ISNUMBER($D218),$D218&gt;0),$D218*Payoff!$C$6/12,"")</f>
        <v/>
      </c>
      <c r="C219" s="12">
        <f>IF(AND(ISNUMBER($D218),$D218&gt;0),MIN(Payoff!$C$7+Payoff!$C$8,$D218+$B219),"")</f>
        <v/>
      </c>
      <c r="D219" s="12">
        <f>IF(AND(ISNUMBER($D218),$D218&gt;0),MAX(0,$D218+$B219-$C219),"")</f>
        <v/>
      </c>
    </row>
    <row r="220">
      <c r="A220" t="n">
        <v>219</v>
      </c>
      <c r="B220" s="12">
        <f>IF(AND(ISNUMBER($D219),$D219&gt;0),$D219*Payoff!$C$6/12,"")</f>
        <v/>
      </c>
      <c r="C220" s="12">
        <f>IF(AND(ISNUMBER($D219),$D219&gt;0),MIN(Payoff!$C$7+Payoff!$C$8,$D219+$B220),"")</f>
        <v/>
      </c>
      <c r="D220" s="12">
        <f>IF(AND(ISNUMBER($D219),$D219&gt;0),MAX(0,$D219+$B220-$C220),"")</f>
        <v/>
      </c>
    </row>
    <row r="221">
      <c r="A221" t="n">
        <v>220</v>
      </c>
      <c r="B221" s="12">
        <f>IF(AND(ISNUMBER($D220),$D220&gt;0),$D220*Payoff!$C$6/12,"")</f>
        <v/>
      </c>
      <c r="C221" s="12">
        <f>IF(AND(ISNUMBER($D220),$D220&gt;0),MIN(Payoff!$C$7+Payoff!$C$8,$D220+$B221),"")</f>
        <v/>
      </c>
      <c r="D221" s="12">
        <f>IF(AND(ISNUMBER($D220),$D220&gt;0),MAX(0,$D220+$B221-$C221),"")</f>
        <v/>
      </c>
    </row>
    <row r="222">
      <c r="A222" t="n">
        <v>221</v>
      </c>
      <c r="B222" s="12">
        <f>IF(AND(ISNUMBER($D221),$D221&gt;0),$D221*Payoff!$C$6/12,"")</f>
        <v/>
      </c>
      <c r="C222" s="12">
        <f>IF(AND(ISNUMBER($D221),$D221&gt;0),MIN(Payoff!$C$7+Payoff!$C$8,$D221+$B222),"")</f>
        <v/>
      </c>
      <c r="D222" s="12">
        <f>IF(AND(ISNUMBER($D221),$D221&gt;0),MAX(0,$D221+$B222-$C222),"")</f>
        <v/>
      </c>
    </row>
    <row r="223">
      <c r="A223" t="n">
        <v>222</v>
      </c>
      <c r="B223" s="12">
        <f>IF(AND(ISNUMBER($D222),$D222&gt;0),$D222*Payoff!$C$6/12,"")</f>
        <v/>
      </c>
      <c r="C223" s="12">
        <f>IF(AND(ISNUMBER($D222),$D222&gt;0),MIN(Payoff!$C$7+Payoff!$C$8,$D222+$B223),"")</f>
        <v/>
      </c>
      <c r="D223" s="12">
        <f>IF(AND(ISNUMBER($D222),$D222&gt;0),MAX(0,$D222+$B223-$C223),"")</f>
        <v/>
      </c>
    </row>
    <row r="224">
      <c r="A224" t="n">
        <v>223</v>
      </c>
      <c r="B224" s="12">
        <f>IF(AND(ISNUMBER($D223),$D223&gt;0),$D223*Payoff!$C$6/12,"")</f>
        <v/>
      </c>
      <c r="C224" s="12">
        <f>IF(AND(ISNUMBER($D223),$D223&gt;0),MIN(Payoff!$C$7+Payoff!$C$8,$D223+$B224),"")</f>
        <v/>
      </c>
      <c r="D224" s="12">
        <f>IF(AND(ISNUMBER($D223),$D223&gt;0),MAX(0,$D223+$B224-$C224),"")</f>
        <v/>
      </c>
    </row>
    <row r="225">
      <c r="A225" t="n">
        <v>224</v>
      </c>
      <c r="B225" s="12">
        <f>IF(AND(ISNUMBER($D224),$D224&gt;0),$D224*Payoff!$C$6/12,"")</f>
        <v/>
      </c>
      <c r="C225" s="12">
        <f>IF(AND(ISNUMBER($D224),$D224&gt;0),MIN(Payoff!$C$7+Payoff!$C$8,$D224+$B225),"")</f>
        <v/>
      </c>
      <c r="D225" s="12">
        <f>IF(AND(ISNUMBER($D224),$D224&gt;0),MAX(0,$D224+$B225-$C225),"")</f>
        <v/>
      </c>
    </row>
    <row r="226">
      <c r="A226" t="n">
        <v>225</v>
      </c>
      <c r="B226" s="12">
        <f>IF(AND(ISNUMBER($D225),$D225&gt;0),$D225*Payoff!$C$6/12,"")</f>
        <v/>
      </c>
      <c r="C226" s="12">
        <f>IF(AND(ISNUMBER($D225),$D225&gt;0),MIN(Payoff!$C$7+Payoff!$C$8,$D225+$B226),"")</f>
        <v/>
      </c>
      <c r="D226" s="12">
        <f>IF(AND(ISNUMBER($D225),$D225&gt;0),MAX(0,$D225+$B226-$C226),"")</f>
        <v/>
      </c>
    </row>
    <row r="227">
      <c r="A227" t="n">
        <v>226</v>
      </c>
      <c r="B227" s="12">
        <f>IF(AND(ISNUMBER($D226),$D226&gt;0),$D226*Payoff!$C$6/12,"")</f>
        <v/>
      </c>
      <c r="C227" s="12">
        <f>IF(AND(ISNUMBER($D226),$D226&gt;0),MIN(Payoff!$C$7+Payoff!$C$8,$D226+$B227),"")</f>
        <v/>
      </c>
      <c r="D227" s="12">
        <f>IF(AND(ISNUMBER($D226),$D226&gt;0),MAX(0,$D226+$B227-$C227),"")</f>
        <v/>
      </c>
    </row>
    <row r="228">
      <c r="A228" t="n">
        <v>227</v>
      </c>
      <c r="B228" s="12">
        <f>IF(AND(ISNUMBER($D227),$D227&gt;0),$D227*Payoff!$C$6/12,"")</f>
        <v/>
      </c>
      <c r="C228" s="12">
        <f>IF(AND(ISNUMBER($D227),$D227&gt;0),MIN(Payoff!$C$7+Payoff!$C$8,$D227+$B228),"")</f>
        <v/>
      </c>
      <c r="D228" s="12">
        <f>IF(AND(ISNUMBER($D227),$D227&gt;0),MAX(0,$D227+$B228-$C228),"")</f>
        <v/>
      </c>
    </row>
    <row r="229">
      <c r="A229" t="n">
        <v>228</v>
      </c>
      <c r="B229" s="12">
        <f>IF(AND(ISNUMBER($D228),$D228&gt;0),$D228*Payoff!$C$6/12,"")</f>
        <v/>
      </c>
      <c r="C229" s="12">
        <f>IF(AND(ISNUMBER($D228),$D228&gt;0),MIN(Payoff!$C$7+Payoff!$C$8,$D228+$B229),"")</f>
        <v/>
      </c>
      <c r="D229" s="12">
        <f>IF(AND(ISNUMBER($D228),$D228&gt;0),MAX(0,$D228+$B229-$C229),"")</f>
        <v/>
      </c>
    </row>
    <row r="230">
      <c r="A230" t="n">
        <v>229</v>
      </c>
      <c r="B230" s="12">
        <f>IF(AND(ISNUMBER($D229),$D229&gt;0),$D229*Payoff!$C$6/12,"")</f>
        <v/>
      </c>
      <c r="C230" s="12">
        <f>IF(AND(ISNUMBER($D229),$D229&gt;0),MIN(Payoff!$C$7+Payoff!$C$8,$D229+$B230),"")</f>
        <v/>
      </c>
      <c r="D230" s="12">
        <f>IF(AND(ISNUMBER($D229),$D229&gt;0),MAX(0,$D229+$B230-$C230),"")</f>
        <v/>
      </c>
    </row>
    <row r="231">
      <c r="A231" t="n">
        <v>230</v>
      </c>
      <c r="B231" s="12">
        <f>IF(AND(ISNUMBER($D230),$D230&gt;0),$D230*Payoff!$C$6/12,"")</f>
        <v/>
      </c>
      <c r="C231" s="12">
        <f>IF(AND(ISNUMBER($D230),$D230&gt;0),MIN(Payoff!$C$7+Payoff!$C$8,$D230+$B231),"")</f>
        <v/>
      </c>
      <c r="D231" s="12">
        <f>IF(AND(ISNUMBER($D230),$D230&gt;0),MAX(0,$D230+$B231-$C231),"")</f>
        <v/>
      </c>
    </row>
    <row r="232">
      <c r="A232" t="n">
        <v>231</v>
      </c>
      <c r="B232" s="12">
        <f>IF(AND(ISNUMBER($D231),$D231&gt;0),$D231*Payoff!$C$6/12,"")</f>
        <v/>
      </c>
      <c r="C232" s="12">
        <f>IF(AND(ISNUMBER($D231),$D231&gt;0),MIN(Payoff!$C$7+Payoff!$C$8,$D231+$B232),"")</f>
        <v/>
      </c>
      <c r="D232" s="12">
        <f>IF(AND(ISNUMBER($D231),$D231&gt;0),MAX(0,$D231+$B232-$C232),"")</f>
        <v/>
      </c>
    </row>
    <row r="233">
      <c r="A233" t="n">
        <v>232</v>
      </c>
      <c r="B233" s="12">
        <f>IF(AND(ISNUMBER($D232),$D232&gt;0),$D232*Payoff!$C$6/12,"")</f>
        <v/>
      </c>
      <c r="C233" s="12">
        <f>IF(AND(ISNUMBER($D232),$D232&gt;0),MIN(Payoff!$C$7+Payoff!$C$8,$D232+$B233),"")</f>
        <v/>
      </c>
      <c r="D233" s="12">
        <f>IF(AND(ISNUMBER($D232),$D232&gt;0),MAX(0,$D232+$B233-$C233),"")</f>
        <v/>
      </c>
    </row>
    <row r="234">
      <c r="A234" t="n">
        <v>233</v>
      </c>
      <c r="B234" s="12">
        <f>IF(AND(ISNUMBER($D233),$D233&gt;0),$D233*Payoff!$C$6/12,"")</f>
        <v/>
      </c>
      <c r="C234" s="12">
        <f>IF(AND(ISNUMBER($D233),$D233&gt;0),MIN(Payoff!$C$7+Payoff!$C$8,$D233+$B234),"")</f>
        <v/>
      </c>
      <c r="D234" s="12">
        <f>IF(AND(ISNUMBER($D233),$D233&gt;0),MAX(0,$D233+$B234-$C234),"")</f>
        <v/>
      </c>
    </row>
    <row r="235">
      <c r="A235" t="n">
        <v>234</v>
      </c>
      <c r="B235" s="12">
        <f>IF(AND(ISNUMBER($D234),$D234&gt;0),$D234*Payoff!$C$6/12,"")</f>
        <v/>
      </c>
      <c r="C235" s="12">
        <f>IF(AND(ISNUMBER($D234),$D234&gt;0),MIN(Payoff!$C$7+Payoff!$C$8,$D234+$B235),"")</f>
        <v/>
      </c>
      <c r="D235" s="12">
        <f>IF(AND(ISNUMBER($D234),$D234&gt;0),MAX(0,$D234+$B235-$C235),"")</f>
        <v/>
      </c>
    </row>
    <row r="236">
      <c r="A236" t="n">
        <v>235</v>
      </c>
      <c r="B236" s="12">
        <f>IF(AND(ISNUMBER($D235),$D235&gt;0),$D235*Payoff!$C$6/12,"")</f>
        <v/>
      </c>
      <c r="C236" s="12">
        <f>IF(AND(ISNUMBER($D235),$D235&gt;0),MIN(Payoff!$C$7+Payoff!$C$8,$D235+$B236),"")</f>
        <v/>
      </c>
      <c r="D236" s="12">
        <f>IF(AND(ISNUMBER($D235),$D235&gt;0),MAX(0,$D235+$B236-$C236),"")</f>
        <v/>
      </c>
    </row>
    <row r="237">
      <c r="A237" t="n">
        <v>236</v>
      </c>
      <c r="B237" s="12">
        <f>IF(AND(ISNUMBER($D236),$D236&gt;0),$D236*Payoff!$C$6/12,"")</f>
        <v/>
      </c>
      <c r="C237" s="12">
        <f>IF(AND(ISNUMBER($D236),$D236&gt;0),MIN(Payoff!$C$7+Payoff!$C$8,$D236+$B237),"")</f>
        <v/>
      </c>
      <c r="D237" s="12">
        <f>IF(AND(ISNUMBER($D236),$D236&gt;0),MAX(0,$D236+$B237-$C237),"")</f>
        <v/>
      </c>
    </row>
    <row r="238">
      <c r="A238" t="n">
        <v>237</v>
      </c>
      <c r="B238" s="12">
        <f>IF(AND(ISNUMBER($D237),$D237&gt;0),$D237*Payoff!$C$6/12,"")</f>
        <v/>
      </c>
      <c r="C238" s="12">
        <f>IF(AND(ISNUMBER($D237),$D237&gt;0),MIN(Payoff!$C$7+Payoff!$C$8,$D237+$B238),"")</f>
        <v/>
      </c>
      <c r="D238" s="12">
        <f>IF(AND(ISNUMBER($D237),$D237&gt;0),MAX(0,$D237+$B238-$C238),"")</f>
        <v/>
      </c>
    </row>
    <row r="239">
      <c r="A239" t="n">
        <v>238</v>
      </c>
      <c r="B239" s="12">
        <f>IF(AND(ISNUMBER($D238),$D238&gt;0),$D238*Payoff!$C$6/12,"")</f>
        <v/>
      </c>
      <c r="C239" s="12">
        <f>IF(AND(ISNUMBER($D238),$D238&gt;0),MIN(Payoff!$C$7+Payoff!$C$8,$D238+$B239),"")</f>
        <v/>
      </c>
      <c r="D239" s="12">
        <f>IF(AND(ISNUMBER($D238),$D238&gt;0),MAX(0,$D238+$B239-$C239),"")</f>
        <v/>
      </c>
    </row>
    <row r="240">
      <c r="A240" t="n">
        <v>239</v>
      </c>
      <c r="B240" s="12">
        <f>IF(AND(ISNUMBER($D239),$D239&gt;0),$D239*Payoff!$C$6/12,"")</f>
        <v/>
      </c>
      <c r="C240" s="12">
        <f>IF(AND(ISNUMBER($D239),$D239&gt;0),MIN(Payoff!$C$7+Payoff!$C$8,$D239+$B240),"")</f>
        <v/>
      </c>
      <c r="D240" s="12">
        <f>IF(AND(ISNUMBER($D239),$D239&gt;0),MAX(0,$D239+$B240-$C240),"")</f>
        <v/>
      </c>
    </row>
    <row r="241">
      <c r="A241" t="n">
        <v>240</v>
      </c>
      <c r="B241" s="12">
        <f>IF(AND(ISNUMBER($D240),$D240&gt;0),$D240*Payoff!$C$6/12,"")</f>
        <v/>
      </c>
      <c r="C241" s="12">
        <f>IF(AND(ISNUMBER($D240),$D240&gt;0),MIN(Payoff!$C$7+Payoff!$C$8,$D240+$B241),"")</f>
        <v/>
      </c>
      <c r="D241" s="12">
        <f>IF(AND(ISNUMBER($D240),$D240&gt;0),MAX(0,$D240+$B241-$C241),"")</f>
        <v/>
      </c>
    </row>
    <row r="242">
      <c r="A242" t="n">
        <v>241</v>
      </c>
      <c r="B242" s="12">
        <f>IF(AND(ISNUMBER($D241),$D241&gt;0),$D241*Payoff!$C$6/12,"")</f>
        <v/>
      </c>
      <c r="C242" s="12">
        <f>IF(AND(ISNUMBER($D241),$D241&gt;0),MIN(Payoff!$C$7+Payoff!$C$8,$D241+$B242),"")</f>
        <v/>
      </c>
      <c r="D242" s="12">
        <f>IF(AND(ISNUMBER($D241),$D241&gt;0),MAX(0,$D241+$B242-$C242),"")</f>
        <v/>
      </c>
    </row>
    <row r="243">
      <c r="A243" t="n">
        <v>242</v>
      </c>
      <c r="B243" s="12">
        <f>IF(AND(ISNUMBER($D242),$D242&gt;0),$D242*Payoff!$C$6/12,"")</f>
        <v/>
      </c>
      <c r="C243" s="12">
        <f>IF(AND(ISNUMBER($D242),$D242&gt;0),MIN(Payoff!$C$7+Payoff!$C$8,$D242+$B243),"")</f>
        <v/>
      </c>
      <c r="D243" s="12">
        <f>IF(AND(ISNUMBER($D242),$D242&gt;0),MAX(0,$D242+$B243-$C243),"")</f>
        <v/>
      </c>
    </row>
    <row r="244">
      <c r="A244" t="n">
        <v>243</v>
      </c>
      <c r="B244" s="12">
        <f>IF(AND(ISNUMBER($D243),$D243&gt;0),$D243*Payoff!$C$6/12,"")</f>
        <v/>
      </c>
      <c r="C244" s="12">
        <f>IF(AND(ISNUMBER($D243),$D243&gt;0),MIN(Payoff!$C$7+Payoff!$C$8,$D243+$B244),"")</f>
        <v/>
      </c>
      <c r="D244" s="12">
        <f>IF(AND(ISNUMBER($D243),$D243&gt;0),MAX(0,$D243+$B244-$C244),"")</f>
        <v/>
      </c>
    </row>
    <row r="245">
      <c r="A245" t="n">
        <v>244</v>
      </c>
      <c r="B245" s="12">
        <f>IF(AND(ISNUMBER($D244),$D244&gt;0),$D244*Payoff!$C$6/12,"")</f>
        <v/>
      </c>
      <c r="C245" s="12">
        <f>IF(AND(ISNUMBER($D244),$D244&gt;0),MIN(Payoff!$C$7+Payoff!$C$8,$D244+$B245),"")</f>
        <v/>
      </c>
      <c r="D245" s="12">
        <f>IF(AND(ISNUMBER($D244),$D244&gt;0),MAX(0,$D244+$B245-$C245),"")</f>
        <v/>
      </c>
    </row>
    <row r="246">
      <c r="A246" t="n">
        <v>245</v>
      </c>
      <c r="B246" s="12">
        <f>IF(AND(ISNUMBER($D245),$D245&gt;0),$D245*Payoff!$C$6/12,"")</f>
        <v/>
      </c>
      <c r="C246" s="12">
        <f>IF(AND(ISNUMBER($D245),$D245&gt;0),MIN(Payoff!$C$7+Payoff!$C$8,$D245+$B246),"")</f>
        <v/>
      </c>
      <c r="D246" s="12">
        <f>IF(AND(ISNUMBER($D245),$D245&gt;0),MAX(0,$D245+$B246-$C246),"")</f>
        <v/>
      </c>
    </row>
    <row r="247">
      <c r="A247" t="n">
        <v>246</v>
      </c>
      <c r="B247" s="12">
        <f>IF(AND(ISNUMBER($D246),$D246&gt;0),$D246*Payoff!$C$6/12,"")</f>
        <v/>
      </c>
      <c r="C247" s="12">
        <f>IF(AND(ISNUMBER($D246),$D246&gt;0),MIN(Payoff!$C$7+Payoff!$C$8,$D246+$B247),"")</f>
        <v/>
      </c>
      <c r="D247" s="12">
        <f>IF(AND(ISNUMBER($D246),$D246&gt;0),MAX(0,$D246+$B247-$C247),"")</f>
        <v/>
      </c>
    </row>
    <row r="248">
      <c r="A248" t="n">
        <v>247</v>
      </c>
      <c r="B248" s="12">
        <f>IF(AND(ISNUMBER($D247),$D247&gt;0),$D247*Payoff!$C$6/12,"")</f>
        <v/>
      </c>
      <c r="C248" s="12">
        <f>IF(AND(ISNUMBER($D247),$D247&gt;0),MIN(Payoff!$C$7+Payoff!$C$8,$D247+$B248),"")</f>
        <v/>
      </c>
      <c r="D248" s="12">
        <f>IF(AND(ISNUMBER($D247),$D247&gt;0),MAX(0,$D247+$B248-$C248),"")</f>
        <v/>
      </c>
    </row>
    <row r="249">
      <c r="A249" t="n">
        <v>248</v>
      </c>
      <c r="B249" s="12">
        <f>IF(AND(ISNUMBER($D248),$D248&gt;0),$D248*Payoff!$C$6/12,"")</f>
        <v/>
      </c>
      <c r="C249" s="12">
        <f>IF(AND(ISNUMBER($D248),$D248&gt;0),MIN(Payoff!$C$7+Payoff!$C$8,$D248+$B249),"")</f>
        <v/>
      </c>
      <c r="D249" s="12">
        <f>IF(AND(ISNUMBER($D248),$D248&gt;0),MAX(0,$D248+$B249-$C249),"")</f>
        <v/>
      </c>
    </row>
    <row r="250">
      <c r="A250" t="n">
        <v>249</v>
      </c>
      <c r="B250" s="12">
        <f>IF(AND(ISNUMBER($D249),$D249&gt;0),$D249*Payoff!$C$6/12,"")</f>
        <v/>
      </c>
      <c r="C250" s="12">
        <f>IF(AND(ISNUMBER($D249),$D249&gt;0),MIN(Payoff!$C$7+Payoff!$C$8,$D249+$B250),"")</f>
        <v/>
      </c>
      <c r="D250" s="12">
        <f>IF(AND(ISNUMBER($D249),$D249&gt;0),MAX(0,$D249+$B250-$C250),"")</f>
        <v/>
      </c>
    </row>
    <row r="251">
      <c r="A251" t="n">
        <v>250</v>
      </c>
      <c r="B251" s="12">
        <f>IF(AND(ISNUMBER($D250),$D250&gt;0),$D250*Payoff!$C$6/12,"")</f>
        <v/>
      </c>
      <c r="C251" s="12">
        <f>IF(AND(ISNUMBER($D250),$D250&gt;0),MIN(Payoff!$C$7+Payoff!$C$8,$D250+$B251),"")</f>
        <v/>
      </c>
      <c r="D251" s="12">
        <f>IF(AND(ISNUMBER($D250),$D250&gt;0),MAX(0,$D250+$B251-$C251),"")</f>
        <v/>
      </c>
    </row>
    <row r="252">
      <c r="A252" t="n">
        <v>251</v>
      </c>
      <c r="B252" s="12">
        <f>IF(AND(ISNUMBER($D251),$D251&gt;0),$D251*Payoff!$C$6/12,"")</f>
        <v/>
      </c>
      <c r="C252" s="12">
        <f>IF(AND(ISNUMBER($D251),$D251&gt;0),MIN(Payoff!$C$7+Payoff!$C$8,$D251+$B252),"")</f>
        <v/>
      </c>
      <c r="D252" s="12">
        <f>IF(AND(ISNUMBER($D251),$D251&gt;0),MAX(0,$D251+$B252-$C252),"")</f>
        <v/>
      </c>
    </row>
    <row r="253">
      <c r="A253" t="n">
        <v>252</v>
      </c>
      <c r="B253" s="12">
        <f>IF(AND(ISNUMBER($D252),$D252&gt;0),$D252*Payoff!$C$6/12,"")</f>
        <v/>
      </c>
      <c r="C253" s="12">
        <f>IF(AND(ISNUMBER($D252),$D252&gt;0),MIN(Payoff!$C$7+Payoff!$C$8,$D252+$B253),"")</f>
        <v/>
      </c>
      <c r="D253" s="12">
        <f>IF(AND(ISNUMBER($D252),$D252&gt;0),MAX(0,$D252+$B253-$C253),"")</f>
        <v/>
      </c>
    </row>
    <row r="254">
      <c r="A254" t="n">
        <v>253</v>
      </c>
      <c r="B254" s="12">
        <f>IF(AND(ISNUMBER($D253),$D253&gt;0),$D253*Payoff!$C$6/12,"")</f>
        <v/>
      </c>
      <c r="C254" s="12">
        <f>IF(AND(ISNUMBER($D253),$D253&gt;0),MIN(Payoff!$C$7+Payoff!$C$8,$D253+$B254),"")</f>
        <v/>
      </c>
      <c r="D254" s="12">
        <f>IF(AND(ISNUMBER($D253),$D253&gt;0),MAX(0,$D253+$B254-$C254),"")</f>
        <v/>
      </c>
    </row>
    <row r="255">
      <c r="A255" t="n">
        <v>254</v>
      </c>
      <c r="B255" s="12">
        <f>IF(AND(ISNUMBER($D254),$D254&gt;0),$D254*Payoff!$C$6/12,"")</f>
        <v/>
      </c>
      <c r="C255" s="12">
        <f>IF(AND(ISNUMBER($D254),$D254&gt;0),MIN(Payoff!$C$7+Payoff!$C$8,$D254+$B255),"")</f>
        <v/>
      </c>
      <c r="D255" s="12">
        <f>IF(AND(ISNUMBER($D254),$D254&gt;0),MAX(0,$D254+$B255-$C255),"")</f>
        <v/>
      </c>
    </row>
    <row r="256">
      <c r="A256" t="n">
        <v>255</v>
      </c>
      <c r="B256" s="12">
        <f>IF(AND(ISNUMBER($D255),$D255&gt;0),$D255*Payoff!$C$6/12,"")</f>
        <v/>
      </c>
      <c r="C256" s="12">
        <f>IF(AND(ISNUMBER($D255),$D255&gt;0),MIN(Payoff!$C$7+Payoff!$C$8,$D255+$B256),"")</f>
        <v/>
      </c>
      <c r="D256" s="12">
        <f>IF(AND(ISNUMBER($D255),$D255&gt;0),MAX(0,$D255+$B256-$C256),"")</f>
        <v/>
      </c>
    </row>
    <row r="257">
      <c r="A257" t="n">
        <v>256</v>
      </c>
      <c r="B257" s="12">
        <f>IF(AND(ISNUMBER($D256),$D256&gt;0),$D256*Payoff!$C$6/12,"")</f>
        <v/>
      </c>
      <c r="C257" s="12">
        <f>IF(AND(ISNUMBER($D256),$D256&gt;0),MIN(Payoff!$C$7+Payoff!$C$8,$D256+$B257),"")</f>
        <v/>
      </c>
      <c r="D257" s="12">
        <f>IF(AND(ISNUMBER($D256),$D256&gt;0),MAX(0,$D256+$B257-$C257),"")</f>
        <v/>
      </c>
    </row>
    <row r="258">
      <c r="A258" t="n">
        <v>257</v>
      </c>
      <c r="B258" s="12">
        <f>IF(AND(ISNUMBER($D257),$D257&gt;0),$D257*Payoff!$C$6/12,"")</f>
        <v/>
      </c>
      <c r="C258" s="12">
        <f>IF(AND(ISNUMBER($D257),$D257&gt;0),MIN(Payoff!$C$7+Payoff!$C$8,$D257+$B258),"")</f>
        <v/>
      </c>
      <c r="D258" s="12">
        <f>IF(AND(ISNUMBER($D257),$D257&gt;0),MAX(0,$D257+$B258-$C258),"")</f>
        <v/>
      </c>
    </row>
    <row r="259">
      <c r="A259" t="n">
        <v>258</v>
      </c>
      <c r="B259" s="12">
        <f>IF(AND(ISNUMBER($D258),$D258&gt;0),$D258*Payoff!$C$6/12,"")</f>
        <v/>
      </c>
      <c r="C259" s="12">
        <f>IF(AND(ISNUMBER($D258),$D258&gt;0),MIN(Payoff!$C$7+Payoff!$C$8,$D258+$B259),"")</f>
        <v/>
      </c>
      <c r="D259" s="12">
        <f>IF(AND(ISNUMBER($D258),$D258&gt;0),MAX(0,$D258+$B259-$C259),"")</f>
        <v/>
      </c>
    </row>
    <row r="260">
      <c r="A260" t="n">
        <v>259</v>
      </c>
      <c r="B260" s="12">
        <f>IF(AND(ISNUMBER($D259),$D259&gt;0),$D259*Payoff!$C$6/12,"")</f>
        <v/>
      </c>
      <c r="C260" s="12">
        <f>IF(AND(ISNUMBER($D259),$D259&gt;0),MIN(Payoff!$C$7+Payoff!$C$8,$D259+$B260),"")</f>
        <v/>
      </c>
      <c r="D260" s="12">
        <f>IF(AND(ISNUMBER($D259),$D259&gt;0),MAX(0,$D259+$B260-$C260),"")</f>
        <v/>
      </c>
    </row>
    <row r="261">
      <c r="A261" t="n">
        <v>260</v>
      </c>
      <c r="B261" s="12">
        <f>IF(AND(ISNUMBER($D260),$D260&gt;0),$D260*Payoff!$C$6/12,"")</f>
        <v/>
      </c>
      <c r="C261" s="12">
        <f>IF(AND(ISNUMBER($D260),$D260&gt;0),MIN(Payoff!$C$7+Payoff!$C$8,$D260+$B261),"")</f>
        <v/>
      </c>
      <c r="D261" s="12">
        <f>IF(AND(ISNUMBER($D260),$D260&gt;0),MAX(0,$D260+$B261-$C261),"")</f>
        <v/>
      </c>
    </row>
    <row r="262">
      <c r="A262" t="n">
        <v>261</v>
      </c>
      <c r="B262" s="12">
        <f>IF(AND(ISNUMBER($D261),$D261&gt;0),$D261*Payoff!$C$6/12,"")</f>
        <v/>
      </c>
      <c r="C262" s="12">
        <f>IF(AND(ISNUMBER($D261),$D261&gt;0),MIN(Payoff!$C$7+Payoff!$C$8,$D261+$B262),"")</f>
        <v/>
      </c>
      <c r="D262" s="12">
        <f>IF(AND(ISNUMBER($D261),$D261&gt;0),MAX(0,$D261+$B262-$C262),"")</f>
        <v/>
      </c>
    </row>
    <row r="263">
      <c r="A263" t="n">
        <v>262</v>
      </c>
      <c r="B263" s="12">
        <f>IF(AND(ISNUMBER($D262),$D262&gt;0),$D262*Payoff!$C$6/12,"")</f>
        <v/>
      </c>
      <c r="C263" s="12">
        <f>IF(AND(ISNUMBER($D262),$D262&gt;0),MIN(Payoff!$C$7+Payoff!$C$8,$D262+$B263),"")</f>
        <v/>
      </c>
      <c r="D263" s="12">
        <f>IF(AND(ISNUMBER($D262),$D262&gt;0),MAX(0,$D262+$B263-$C263),"")</f>
        <v/>
      </c>
    </row>
    <row r="264">
      <c r="A264" t="n">
        <v>263</v>
      </c>
      <c r="B264" s="12">
        <f>IF(AND(ISNUMBER($D263),$D263&gt;0),$D263*Payoff!$C$6/12,"")</f>
        <v/>
      </c>
      <c r="C264" s="12">
        <f>IF(AND(ISNUMBER($D263),$D263&gt;0),MIN(Payoff!$C$7+Payoff!$C$8,$D263+$B264),"")</f>
        <v/>
      </c>
      <c r="D264" s="12">
        <f>IF(AND(ISNUMBER($D263),$D263&gt;0),MAX(0,$D263+$B264-$C264),"")</f>
        <v/>
      </c>
    </row>
    <row r="265">
      <c r="A265" t="n">
        <v>264</v>
      </c>
      <c r="B265" s="12">
        <f>IF(AND(ISNUMBER($D264),$D264&gt;0),$D264*Payoff!$C$6/12,"")</f>
        <v/>
      </c>
      <c r="C265" s="12">
        <f>IF(AND(ISNUMBER($D264),$D264&gt;0),MIN(Payoff!$C$7+Payoff!$C$8,$D264+$B265),"")</f>
        <v/>
      </c>
      <c r="D265" s="12">
        <f>IF(AND(ISNUMBER($D264),$D264&gt;0),MAX(0,$D264+$B265-$C265),"")</f>
        <v/>
      </c>
    </row>
    <row r="266">
      <c r="A266" t="n">
        <v>265</v>
      </c>
      <c r="B266" s="12">
        <f>IF(AND(ISNUMBER($D265),$D265&gt;0),$D265*Payoff!$C$6/12,"")</f>
        <v/>
      </c>
      <c r="C266" s="12">
        <f>IF(AND(ISNUMBER($D265),$D265&gt;0),MIN(Payoff!$C$7+Payoff!$C$8,$D265+$B266),"")</f>
        <v/>
      </c>
      <c r="D266" s="12">
        <f>IF(AND(ISNUMBER($D265),$D265&gt;0),MAX(0,$D265+$B266-$C266),"")</f>
        <v/>
      </c>
    </row>
    <row r="267">
      <c r="A267" t="n">
        <v>266</v>
      </c>
      <c r="B267" s="12">
        <f>IF(AND(ISNUMBER($D266),$D266&gt;0),$D266*Payoff!$C$6/12,"")</f>
        <v/>
      </c>
      <c r="C267" s="12">
        <f>IF(AND(ISNUMBER($D266),$D266&gt;0),MIN(Payoff!$C$7+Payoff!$C$8,$D266+$B267),"")</f>
        <v/>
      </c>
      <c r="D267" s="12">
        <f>IF(AND(ISNUMBER($D266),$D266&gt;0),MAX(0,$D266+$B267-$C267),"")</f>
        <v/>
      </c>
    </row>
    <row r="268">
      <c r="A268" t="n">
        <v>267</v>
      </c>
      <c r="B268" s="12">
        <f>IF(AND(ISNUMBER($D267),$D267&gt;0),$D267*Payoff!$C$6/12,"")</f>
        <v/>
      </c>
      <c r="C268" s="12">
        <f>IF(AND(ISNUMBER($D267),$D267&gt;0),MIN(Payoff!$C$7+Payoff!$C$8,$D267+$B268),"")</f>
        <v/>
      </c>
      <c r="D268" s="12">
        <f>IF(AND(ISNUMBER($D267),$D267&gt;0),MAX(0,$D267+$B268-$C268),"")</f>
        <v/>
      </c>
    </row>
    <row r="269">
      <c r="A269" t="n">
        <v>268</v>
      </c>
      <c r="B269" s="12">
        <f>IF(AND(ISNUMBER($D268),$D268&gt;0),$D268*Payoff!$C$6/12,"")</f>
        <v/>
      </c>
      <c r="C269" s="12">
        <f>IF(AND(ISNUMBER($D268),$D268&gt;0),MIN(Payoff!$C$7+Payoff!$C$8,$D268+$B269),"")</f>
        <v/>
      </c>
      <c r="D269" s="12">
        <f>IF(AND(ISNUMBER($D268),$D268&gt;0),MAX(0,$D268+$B269-$C269),"")</f>
        <v/>
      </c>
    </row>
    <row r="270">
      <c r="A270" t="n">
        <v>269</v>
      </c>
      <c r="B270" s="12">
        <f>IF(AND(ISNUMBER($D269),$D269&gt;0),$D269*Payoff!$C$6/12,"")</f>
        <v/>
      </c>
      <c r="C270" s="12">
        <f>IF(AND(ISNUMBER($D269),$D269&gt;0),MIN(Payoff!$C$7+Payoff!$C$8,$D269+$B270),"")</f>
        <v/>
      </c>
      <c r="D270" s="12">
        <f>IF(AND(ISNUMBER($D269),$D269&gt;0),MAX(0,$D269+$B270-$C270),"")</f>
        <v/>
      </c>
    </row>
    <row r="271">
      <c r="A271" t="n">
        <v>270</v>
      </c>
      <c r="B271" s="12">
        <f>IF(AND(ISNUMBER($D270),$D270&gt;0),$D270*Payoff!$C$6/12,"")</f>
        <v/>
      </c>
      <c r="C271" s="12">
        <f>IF(AND(ISNUMBER($D270),$D270&gt;0),MIN(Payoff!$C$7+Payoff!$C$8,$D270+$B271),"")</f>
        <v/>
      </c>
      <c r="D271" s="12">
        <f>IF(AND(ISNUMBER($D270),$D270&gt;0),MAX(0,$D270+$B271-$C271),"")</f>
        <v/>
      </c>
    </row>
    <row r="272">
      <c r="A272" t="n">
        <v>271</v>
      </c>
      <c r="B272" s="12">
        <f>IF(AND(ISNUMBER($D271),$D271&gt;0),$D271*Payoff!$C$6/12,"")</f>
        <v/>
      </c>
      <c r="C272" s="12">
        <f>IF(AND(ISNUMBER($D271),$D271&gt;0),MIN(Payoff!$C$7+Payoff!$C$8,$D271+$B272),"")</f>
        <v/>
      </c>
      <c r="D272" s="12">
        <f>IF(AND(ISNUMBER($D271),$D271&gt;0),MAX(0,$D271+$B272-$C272),"")</f>
        <v/>
      </c>
    </row>
    <row r="273">
      <c r="A273" t="n">
        <v>272</v>
      </c>
      <c r="B273" s="12">
        <f>IF(AND(ISNUMBER($D272),$D272&gt;0),$D272*Payoff!$C$6/12,"")</f>
        <v/>
      </c>
      <c r="C273" s="12">
        <f>IF(AND(ISNUMBER($D272),$D272&gt;0),MIN(Payoff!$C$7+Payoff!$C$8,$D272+$B273),"")</f>
        <v/>
      </c>
      <c r="D273" s="12">
        <f>IF(AND(ISNUMBER($D272),$D272&gt;0),MAX(0,$D272+$B273-$C273),"")</f>
        <v/>
      </c>
    </row>
    <row r="274">
      <c r="A274" t="n">
        <v>273</v>
      </c>
      <c r="B274" s="12">
        <f>IF(AND(ISNUMBER($D273),$D273&gt;0),$D273*Payoff!$C$6/12,"")</f>
        <v/>
      </c>
      <c r="C274" s="12">
        <f>IF(AND(ISNUMBER($D273),$D273&gt;0),MIN(Payoff!$C$7+Payoff!$C$8,$D273+$B274),"")</f>
        <v/>
      </c>
      <c r="D274" s="12">
        <f>IF(AND(ISNUMBER($D273),$D273&gt;0),MAX(0,$D273+$B274-$C274),"")</f>
        <v/>
      </c>
    </row>
    <row r="275">
      <c r="A275" t="n">
        <v>274</v>
      </c>
      <c r="B275" s="12">
        <f>IF(AND(ISNUMBER($D274),$D274&gt;0),$D274*Payoff!$C$6/12,"")</f>
        <v/>
      </c>
      <c r="C275" s="12">
        <f>IF(AND(ISNUMBER($D274),$D274&gt;0),MIN(Payoff!$C$7+Payoff!$C$8,$D274+$B275),"")</f>
        <v/>
      </c>
      <c r="D275" s="12">
        <f>IF(AND(ISNUMBER($D274),$D274&gt;0),MAX(0,$D274+$B275-$C275),"")</f>
        <v/>
      </c>
    </row>
    <row r="276">
      <c r="A276" t="n">
        <v>275</v>
      </c>
      <c r="B276" s="12">
        <f>IF(AND(ISNUMBER($D275),$D275&gt;0),$D275*Payoff!$C$6/12,"")</f>
        <v/>
      </c>
      <c r="C276" s="12">
        <f>IF(AND(ISNUMBER($D275),$D275&gt;0),MIN(Payoff!$C$7+Payoff!$C$8,$D275+$B276),"")</f>
        <v/>
      </c>
      <c r="D276" s="12">
        <f>IF(AND(ISNUMBER($D275),$D275&gt;0),MAX(0,$D275+$B276-$C276),"")</f>
        <v/>
      </c>
    </row>
    <row r="277">
      <c r="A277" t="n">
        <v>276</v>
      </c>
      <c r="B277" s="12">
        <f>IF(AND(ISNUMBER($D276),$D276&gt;0),$D276*Payoff!$C$6/12,"")</f>
        <v/>
      </c>
      <c r="C277" s="12">
        <f>IF(AND(ISNUMBER($D276),$D276&gt;0),MIN(Payoff!$C$7+Payoff!$C$8,$D276+$B277),"")</f>
        <v/>
      </c>
      <c r="D277" s="12">
        <f>IF(AND(ISNUMBER($D276),$D276&gt;0),MAX(0,$D276+$B277-$C277),"")</f>
        <v/>
      </c>
    </row>
    <row r="278">
      <c r="A278" t="n">
        <v>277</v>
      </c>
      <c r="B278" s="12">
        <f>IF(AND(ISNUMBER($D277),$D277&gt;0),$D277*Payoff!$C$6/12,"")</f>
        <v/>
      </c>
      <c r="C278" s="12">
        <f>IF(AND(ISNUMBER($D277),$D277&gt;0),MIN(Payoff!$C$7+Payoff!$C$8,$D277+$B278),"")</f>
        <v/>
      </c>
      <c r="D278" s="12">
        <f>IF(AND(ISNUMBER($D277),$D277&gt;0),MAX(0,$D277+$B278-$C278),"")</f>
        <v/>
      </c>
    </row>
    <row r="279">
      <c r="A279" t="n">
        <v>278</v>
      </c>
      <c r="B279" s="12">
        <f>IF(AND(ISNUMBER($D278),$D278&gt;0),$D278*Payoff!$C$6/12,"")</f>
        <v/>
      </c>
      <c r="C279" s="12">
        <f>IF(AND(ISNUMBER($D278),$D278&gt;0),MIN(Payoff!$C$7+Payoff!$C$8,$D278+$B279),"")</f>
        <v/>
      </c>
      <c r="D279" s="12">
        <f>IF(AND(ISNUMBER($D278),$D278&gt;0),MAX(0,$D278+$B279-$C279),"")</f>
        <v/>
      </c>
    </row>
    <row r="280">
      <c r="A280" t="n">
        <v>279</v>
      </c>
      <c r="B280" s="12">
        <f>IF(AND(ISNUMBER($D279),$D279&gt;0),$D279*Payoff!$C$6/12,"")</f>
        <v/>
      </c>
      <c r="C280" s="12">
        <f>IF(AND(ISNUMBER($D279),$D279&gt;0),MIN(Payoff!$C$7+Payoff!$C$8,$D279+$B280),"")</f>
        <v/>
      </c>
      <c r="D280" s="12">
        <f>IF(AND(ISNUMBER($D279),$D279&gt;0),MAX(0,$D279+$B280-$C280),"")</f>
        <v/>
      </c>
    </row>
    <row r="281">
      <c r="A281" t="n">
        <v>280</v>
      </c>
      <c r="B281" s="12">
        <f>IF(AND(ISNUMBER($D280),$D280&gt;0),$D280*Payoff!$C$6/12,"")</f>
        <v/>
      </c>
      <c r="C281" s="12">
        <f>IF(AND(ISNUMBER($D280),$D280&gt;0),MIN(Payoff!$C$7+Payoff!$C$8,$D280+$B281),"")</f>
        <v/>
      </c>
      <c r="D281" s="12">
        <f>IF(AND(ISNUMBER($D280),$D280&gt;0),MAX(0,$D280+$B281-$C281),"")</f>
        <v/>
      </c>
    </row>
    <row r="282">
      <c r="A282" t="n">
        <v>281</v>
      </c>
      <c r="B282" s="12">
        <f>IF(AND(ISNUMBER($D281),$D281&gt;0),$D281*Payoff!$C$6/12,"")</f>
        <v/>
      </c>
      <c r="C282" s="12">
        <f>IF(AND(ISNUMBER($D281),$D281&gt;0),MIN(Payoff!$C$7+Payoff!$C$8,$D281+$B282),"")</f>
        <v/>
      </c>
      <c r="D282" s="12">
        <f>IF(AND(ISNUMBER($D281),$D281&gt;0),MAX(0,$D281+$B282-$C282),"")</f>
        <v/>
      </c>
    </row>
    <row r="283">
      <c r="A283" t="n">
        <v>282</v>
      </c>
      <c r="B283" s="12">
        <f>IF(AND(ISNUMBER($D282),$D282&gt;0),$D282*Payoff!$C$6/12,"")</f>
        <v/>
      </c>
      <c r="C283" s="12">
        <f>IF(AND(ISNUMBER($D282),$D282&gt;0),MIN(Payoff!$C$7+Payoff!$C$8,$D282+$B283),"")</f>
        <v/>
      </c>
      <c r="D283" s="12">
        <f>IF(AND(ISNUMBER($D282),$D282&gt;0),MAX(0,$D282+$B283-$C283),"")</f>
        <v/>
      </c>
    </row>
    <row r="284">
      <c r="A284" t="n">
        <v>283</v>
      </c>
      <c r="B284" s="12">
        <f>IF(AND(ISNUMBER($D283),$D283&gt;0),$D283*Payoff!$C$6/12,"")</f>
        <v/>
      </c>
      <c r="C284" s="12">
        <f>IF(AND(ISNUMBER($D283),$D283&gt;0),MIN(Payoff!$C$7+Payoff!$C$8,$D283+$B284),"")</f>
        <v/>
      </c>
      <c r="D284" s="12">
        <f>IF(AND(ISNUMBER($D283),$D283&gt;0),MAX(0,$D283+$B284-$C284),"")</f>
        <v/>
      </c>
    </row>
    <row r="285">
      <c r="A285" t="n">
        <v>284</v>
      </c>
      <c r="B285" s="12">
        <f>IF(AND(ISNUMBER($D284),$D284&gt;0),$D284*Payoff!$C$6/12,"")</f>
        <v/>
      </c>
      <c r="C285" s="12">
        <f>IF(AND(ISNUMBER($D284),$D284&gt;0),MIN(Payoff!$C$7+Payoff!$C$8,$D284+$B285),"")</f>
        <v/>
      </c>
      <c r="D285" s="12">
        <f>IF(AND(ISNUMBER($D284),$D284&gt;0),MAX(0,$D284+$B285-$C285),"")</f>
        <v/>
      </c>
    </row>
    <row r="286">
      <c r="A286" t="n">
        <v>285</v>
      </c>
      <c r="B286" s="12">
        <f>IF(AND(ISNUMBER($D285),$D285&gt;0),$D285*Payoff!$C$6/12,"")</f>
        <v/>
      </c>
      <c r="C286" s="12">
        <f>IF(AND(ISNUMBER($D285),$D285&gt;0),MIN(Payoff!$C$7+Payoff!$C$8,$D285+$B286),"")</f>
        <v/>
      </c>
      <c r="D286" s="12">
        <f>IF(AND(ISNUMBER($D285),$D285&gt;0),MAX(0,$D285+$B286-$C286),"")</f>
        <v/>
      </c>
    </row>
    <row r="287">
      <c r="A287" t="n">
        <v>286</v>
      </c>
      <c r="B287" s="12">
        <f>IF(AND(ISNUMBER($D286),$D286&gt;0),$D286*Payoff!$C$6/12,"")</f>
        <v/>
      </c>
      <c r="C287" s="12">
        <f>IF(AND(ISNUMBER($D286),$D286&gt;0),MIN(Payoff!$C$7+Payoff!$C$8,$D286+$B287),"")</f>
        <v/>
      </c>
      <c r="D287" s="12">
        <f>IF(AND(ISNUMBER($D286),$D286&gt;0),MAX(0,$D286+$B287-$C287),"")</f>
        <v/>
      </c>
    </row>
    <row r="288">
      <c r="A288" t="n">
        <v>287</v>
      </c>
      <c r="B288" s="12">
        <f>IF(AND(ISNUMBER($D287),$D287&gt;0),$D287*Payoff!$C$6/12,"")</f>
        <v/>
      </c>
      <c r="C288" s="12">
        <f>IF(AND(ISNUMBER($D287),$D287&gt;0),MIN(Payoff!$C$7+Payoff!$C$8,$D287+$B288),"")</f>
        <v/>
      </c>
      <c r="D288" s="12">
        <f>IF(AND(ISNUMBER($D287),$D287&gt;0),MAX(0,$D287+$B288-$C288),"")</f>
        <v/>
      </c>
    </row>
    <row r="289">
      <c r="A289" t="n">
        <v>288</v>
      </c>
      <c r="B289" s="12">
        <f>IF(AND(ISNUMBER($D288),$D288&gt;0),$D288*Payoff!$C$6/12,"")</f>
        <v/>
      </c>
      <c r="C289" s="12">
        <f>IF(AND(ISNUMBER($D288),$D288&gt;0),MIN(Payoff!$C$7+Payoff!$C$8,$D288+$B289),"")</f>
        <v/>
      </c>
      <c r="D289" s="12">
        <f>IF(AND(ISNUMBER($D288),$D288&gt;0),MAX(0,$D288+$B289-$C289),"")</f>
        <v/>
      </c>
    </row>
    <row r="290">
      <c r="A290" t="n">
        <v>289</v>
      </c>
      <c r="B290" s="12">
        <f>IF(AND(ISNUMBER($D289),$D289&gt;0),$D289*Payoff!$C$6/12,"")</f>
        <v/>
      </c>
      <c r="C290" s="12">
        <f>IF(AND(ISNUMBER($D289),$D289&gt;0),MIN(Payoff!$C$7+Payoff!$C$8,$D289+$B290),"")</f>
        <v/>
      </c>
      <c r="D290" s="12">
        <f>IF(AND(ISNUMBER($D289),$D289&gt;0),MAX(0,$D289+$B290-$C290),"")</f>
        <v/>
      </c>
    </row>
    <row r="291">
      <c r="A291" t="n">
        <v>290</v>
      </c>
      <c r="B291" s="12">
        <f>IF(AND(ISNUMBER($D290),$D290&gt;0),$D290*Payoff!$C$6/12,"")</f>
        <v/>
      </c>
      <c r="C291" s="12">
        <f>IF(AND(ISNUMBER($D290),$D290&gt;0),MIN(Payoff!$C$7+Payoff!$C$8,$D290+$B291),"")</f>
        <v/>
      </c>
      <c r="D291" s="12">
        <f>IF(AND(ISNUMBER($D290),$D290&gt;0),MAX(0,$D290+$B291-$C291),"")</f>
        <v/>
      </c>
    </row>
    <row r="292">
      <c r="A292" t="n">
        <v>291</v>
      </c>
      <c r="B292" s="12">
        <f>IF(AND(ISNUMBER($D291),$D291&gt;0),$D291*Payoff!$C$6/12,"")</f>
        <v/>
      </c>
      <c r="C292" s="12">
        <f>IF(AND(ISNUMBER($D291),$D291&gt;0),MIN(Payoff!$C$7+Payoff!$C$8,$D291+$B292),"")</f>
        <v/>
      </c>
      <c r="D292" s="12">
        <f>IF(AND(ISNUMBER($D291),$D291&gt;0),MAX(0,$D291+$B292-$C292),"")</f>
        <v/>
      </c>
    </row>
    <row r="293">
      <c r="A293" t="n">
        <v>292</v>
      </c>
      <c r="B293" s="12">
        <f>IF(AND(ISNUMBER($D292),$D292&gt;0),$D292*Payoff!$C$6/12,"")</f>
        <v/>
      </c>
      <c r="C293" s="12">
        <f>IF(AND(ISNUMBER($D292),$D292&gt;0),MIN(Payoff!$C$7+Payoff!$C$8,$D292+$B293),"")</f>
        <v/>
      </c>
      <c r="D293" s="12">
        <f>IF(AND(ISNUMBER($D292),$D292&gt;0),MAX(0,$D292+$B293-$C293),"")</f>
        <v/>
      </c>
    </row>
    <row r="294">
      <c r="A294" t="n">
        <v>293</v>
      </c>
      <c r="B294" s="12">
        <f>IF(AND(ISNUMBER($D293),$D293&gt;0),$D293*Payoff!$C$6/12,"")</f>
        <v/>
      </c>
      <c r="C294" s="12">
        <f>IF(AND(ISNUMBER($D293),$D293&gt;0),MIN(Payoff!$C$7+Payoff!$C$8,$D293+$B294),"")</f>
        <v/>
      </c>
      <c r="D294" s="12">
        <f>IF(AND(ISNUMBER($D293),$D293&gt;0),MAX(0,$D293+$B294-$C294),"")</f>
        <v/>
      </c>
    </row>
    <row r="295">
      <c r="A295" t="n">
        <v>294</v>
      </c>
      <c r="B295" s="12">
        <f>IF(AND(ISNUMBER($D294),$D294&gt;0),$D294*Payoff!$C$6/12,"")</f>
        <v/>
      </c>
      <c r="C295" s="12">
        <f>IF(AND(ISNUMBER($D294),$D294&gt;0),MIN(Payoff!$C$7+Payoff!$C$8,$D294+$B295),"")</f>
        <v/>
      </c>
      <c r="D295" s="12">
        <f>IF(AND(ISNUMBER($D294),$D294&gt;0),MAX(0,$D294+$B295-$C295),"")</f>
        <v/>
      </c>
    </row>
    <row r="296">
      <c r="A296" t="n">
        <v>295</v>
      </c>
      <c r="B296" s="12">
        <f>IF(AND(ISNUMBER($D295),$D295&gt;0),$D295*Payoff!$C$6/12,"")</f>
        <v/>
      </c>
      <c r="C296" s="12">
        <f>IF(AND(ISNUMBER($D295),$D295&gt;0),MIN(Payoff!$C$7+Payoff!$C$8,$D295+$B296),"")</f>
        <v/>
      </c>
      <c r="D296" s="12">
        <f>IF(AND(ISNUMBER($D295),$D295&gt;0),MAX(0,$D295+$B296-$C296),"")</f>
        <v/>
      </c>
    </row>
    <row r="297">
      <c r="A297" t="n">
        <v>296</v>
      </c>
      <c r="B297" s="12">
        <f>IF(AND(ISNUMBER($D296),$D296&gt;0),$D296*Payoff!$C$6/12,"")</f>
        <v/>
      </c>
      <c r="C297" s="12">
        <f>IF(AND(ISNUMBER($D296),$D296&gt;0),MIN(Payoff!$C$7+Payoff!$C$8,$D296+$B297),"")</f>
        <v/>
      </c>
      <c r="D297" s="12">
        <f>IF(AND(ISNUMBER($D296),$D296&gt;0),MAX(0,$D296+$B297-$C297),"")</f>
        <v/>
      </c>
    </row>
    <row r="298">
      <c r="A298" t="n">
        <v>297</v>
      </c>
      <c r="B298" s="12">
        <f>IF(AND(ISNUMBER($D297),$D297&gt;0),$D297*Payoff!$C$6/12,"")</f>
        <v/>
      </c>
      <c r="C298" s="12">
        <f>IF(AND(ISNUMBER($D297),$D297&gt;0),MIN(Payoff!$C$7+Payoff!$C$8,$D297+$B298),"")</f>
        <v/>
      </c>
      <c r="D298" s="12">
        <f>IF(AND(ISNUMBER($D297),$D297&gt;0),MAX(0,$D297+$B298-$C298),"")</f>
        <v/>
      </c>
    </row>
    <row r="299">
      <c r="A299" t="n">
        <v>298</v>
      </c>
      <c r="B299" s="12">
        <f>IF(AND(ISNUMBER($D298),$D298&gt;0),$D298*Payoff!$C$6/12,"")</f>
        <v/>
      </c>
      <c r="C299" s="12">
        <f>IF(AND(ISNUMBER($D298),$D298&gt;0),MIN(Payoff!$C$7+Payoff!$C$8,$D298+$B299),"")</f>
        <v/>
      </c>
      <c r="D299" s="12">
        <f>IF(AND(ISNUMBER($D298),$D298&gt;0),MAX(0,$D298+$B299-$C299),"")</f>
        <v/>
      </c>
    </row>
    <row r="300">
      <c r="A300" t="n">
        <v>299</v>
      </c>
      <c r="B300" s="12">
        <f>IF(AND(ISNUMBER($D299),$D299&gt;0),$D299*Payoff!$C$6/12,"")</f>
        <v/>
      </c>
      <c r="C300" s="12">
        <f>IF(AND(ISNUMBER($D299),$D299&gt;0),MIN(Payoff!$C$7+Payoff!$C$8,$D299+$B300),"")</f>
        <v/>
      </c>
      <c r="D300" s="12">
        <f>IF(AND(ISNUMBER($D299),$D299&gt;0),MAX(0,$D299+$B300-$C300),"")</f>
        <v/>
      </c>
    </row>
    <row r="301">
      <c r="A301" t="n">
        <v>300</v>
      </c>
      <c r="B301" s="12">
        <f>IF(AND(ISNUMBER($D300),$D300&gt;0),$D300*Payoff!$C$6/12,"")</f>
        <v/>
      </c>
      <c r="C301" s="12">
        <f>IF(AND(ISNUMBER($D300),$D300&gt;0),MIN(Payoff!$C$7+Payoff!$C$8,$D300+$B301),"")</f>
        <v/>
      </c>
      <c r="D301" s="12">
        <f>IF(AND(ISNUMBER($D300),$D300&gt;0),MAX(0,$D300+$B301-$C301),"")</f>
        <v/>
      </c>
    </row>
    <row r="302">
      <c r="A302" t="n">
        <v>301</v>
      </c>
      <c r="B302" s="12">
        <f>IF(AND(ISNUMBER($D301),$D301&gt;0),$D301*Payoff!$C$6/12,"")</f>
        <v/>
      </c>
      <c r="C302" s="12">
        <f>IF(AND(ISNUMBER($D301),$D301&gt;0),MIN(Payoff!$C$7+Payoff!$C$8,$D301+$B302),"")</f>
        <v/>
      </c>
      <c r="D302" s="12">
        <f>IF(AND(ISNUMBER($D301),$D301&gt;0),MAX(0,$D301+$B302-$C302),"")</f>
        <v/>
      </c>
    </row>
    <row r="303">
      <c r="A303" t="n">
        <v>302</v>
      </c>
      <c r="B303" s="12">
        <f>IF(AND(ISNUMBER($D302),$D302&gt;0),$D302*Payoff!$C$6/12,"")</f>
        <v/>
      </c>
      <c r="C303" s="12">
        <f>IF(AND(ISNUMBER($D302),$D302&gt;0),MIN(Payoff!$C$7+Payoff!$C$8,$D302+$B303),"")</f>
        <v/>
      </c>
      <c r="D303" s="12">
        <f>IF(AND(ISNUMBER($D302),$D302&gt;0),MAX(0,$D302+$B303-$C303),"")</f>
        <v/>
      </c>
    </row>
    <row r="304">
      <c r="A304" t="n">
        <v>303</v>
      </c>
      <c r="B304" s="12">
        <f>IF(AND(ISNUMBER($D303),$D303&gt;0),$D303*Payoff!$C$6/12,"")</f>
        <v/>
      </c>
      <c r="C304" s="12">
        <f>IF(AND(ISNUMBER($D303),$D303&gt;0),MIN(Payoff!$C$7+Payoff!$C$8,$D303+$B304),"")</f>
        <v/>
      </c>
      <c r="D304" s="12">
        <f>IF(AND(ISNUMBER($D303),$D303&gt;0),MAX(0,$D303+$B304-$C304),"")</f>
        <v/>
      </c>
    </row>
    <row r="305">
      <c r="A305" t="n">
        <v>304</v>
      </c>
      <c r="B305" s="12">
        <f>IF(AND(ISNUMBER($D304),$D304&gt;0),$D304*Payoff!$C$6/12,"")</f>
        <v/>
      </c>
      <c r="C305" s="12">
        <f>IF(AND(ISNUMBER($D304),$D304&gt;0),MIN(Payoff!$C$7+Payoff!$C$8,$D304+$B305),"")</f>
        <v/>
      </c>
      <c r="D305" s="12">
        <f>IF(AND(ISNUMBER($D304),$D304&gt;0),MAX(0,$D304+$B305-$C305),"")</f>
        <v/>
      </c>
    </row>
    <row r="306">
      <c r="A306" t="n">
        <v>305</v>
      </c>
      <c r="B306" s="12">
        <f>IF(AND(ISNUMBER($D305),$D305&gt;0),$D305*Payoff!$C$6/12,"")</f>
        <v/>
      </c>
      <c r="C306" s="12">
        <f>IF(AND(ISNUMBER($D305),$D305&gt;0),MIN(Payoff!$C$7+Payoff!$C$8,$D305+$B306),"")</f>
        <v/>
      </c>
      <c r="D306" s="12">
        <f>IF(AND(ISNUMBER($D305),$D305&gt;0),MAX(0,$D305+$B306-$C306),"")</f>
        <v/>
      </c>
    </row>
    <row r="307">
      <c r="A307" t="n">
        <v>306</v>
      </c>
      <c r="B307" s="12">
        <f>IF(AND(ISNUMBER($D306),$D306&gt;0),$D306*Payoff!$C$6/12,"")</f>
        <v/>
      </c>
      <c r="C307" s="12">
        <f>IF(AND(ISNUMBER($D306),$D306&gt;0),MIN(Payoff!$C$7+Payoff!$C$8,$D306+$B307),"")</f>
        <v/>
      </c>
      <c r="D307" s="12">
        <f>IF(AND(ISNUMBER($D306),$D306&gt;0),MAX(0,$D306+$B307-$C307),"")</f>
        <v/>
      </c>
    </row>
    <row r="308">
      <c r="A308" t="n">
        <v>307</v>
      </c>
      <c r="B308" s="12">
        <f>IF(AND(ISNUMBER($D307),$D307&gt;0),$D307*Payoff!$C$6/12,"")</f>
        <v/>
      </c>
      <c r="C308" s="12">
        <f>IF(AND(ISNUMBER($D307),$D307&gt;0),MIN(Payoff!$C$7+Payoff!$C$8,$D307+$B308),"")</f>
        <v/>
      </c>
      <c r="D308" s="12">
        <f>IF(AND(ISNUMBER($D307),$D307&gt;0),MAX(0,$D307+$B308-$C308),"")</f>
        <v/>
      </c>
    </row>
    <row r="309">
      <c r="A309" t="n">
        <v>308</v>
      </c>
      <c r="B309" s="12">
        <f>IF(AND(ISNUMBER($D308),$D308&gt;0),$D308*Payoff!$C$6/12,"")</f>
        <v/>
      </c>
      <c r="C309" s="12">
        <f>IF(AND(ISNUMBER($D308),$D308&gt;0),MIN(Payoff!$C$7+Payoff!$C$8,$D308+$B309),"")</f>
        <v/>
      </c>
      <c r="D309" s="12">
        <f>IF(AND(ISNUMBER($D308),$D308&gt;0),MAX(0,$D308+$B309-$C309),"")</f>
        <v/>
      </c>
    </row>
    <row r="310">
      <c r="A310" t="n">
        <v>309</v>
      </c>
      <c r="B310" s="12">
        <f>IF(AND(ISNUMBER($D309),$D309&gt;0),$D309*Payoff!$C$6/12,"")</f>
        <v/>
      </c>
      <c r="C310" s="12">
        <f>IF(AND(ISNUMBER($D309),$D309&gt;0),MIN(Payoff!$C$7+Payoff!$C$8,$D309+$B310),"")</f>
        <v/>
      </c>
      <c r="D310" s="12">
        <f>IF(AND(ISNUMBER($D309),$D309&gt;0),MAX(0,$D309+$B310-$C310),"")</f>
        <v/>
      </c>
    </row>
    <row r="311">
      <c r="A311" t="n">
        <v>310</v>
      </c>
      <c r="B311" s="12">
        <f>IF(AND(ISNUMBER($D310),$D310&gt;0),$D310*Payoff!$C$6/12,"")</f>
        <v/>
      </c>
      <c r="C311" s="12">
        <f>IF(AND(ISNUMBER($D310),$D310&gt;0),MIN(Payoff!$C$7+Payoff!$C$8,$D310+$B311),"")</f>
        <v/>
      </c>
      <c r="D311" s="12">
        <f>IF(AND(ISNUMBER($D310),$D310&gt;0),MAX(0,$D310+$B311-$C311),"")</f>
        <v/>
      </c>
    </row>
    <row r="312">
      <c r="A312" t="n">
        <v>311</v>
      </c>
      <c r="B312" s="12">
        <f>IF(AND(ISNUMBER($D311),$D311&gt;0),$D311*Payoff!$C$6/12,"")</f>
        <v/>
      </c>
      <c r="C312" s="12">
        <f>IF(AND(ISNUMBER($D311),$D311&gt;0),MIN(Payoff!$C$7+Payoff!$C$8,$D311+$B312),"")</f>
        <v/>
      </c>
      <c r="D312" s="12">
        <f>IF(AND(ISNUMBER($D311),$D311&gt;0),MAX(0,$D311+$B312-$C312),"")</f>
        <v/>
      </c>
    </row>
    <row r="313">
      <c r="A313" t="n">
        <v>312</v>
      </c>
      <c r="B313" s="12">
        <f>IF(AND(ISNUMBER($D312),$D312&gt;0),$D312*Payoff!$C$6/12,"")</f>
        <v/>
      </c>
      <c r="C313" s="12">
        <f>IF(AND(ISNUMBER($D312),$D312&gt;0),MIN(Payoff!$C$7+Payoff!$C$8,$D312+$B313),"")</f>
        <v/>
      </c>
      <c r="D313" s="12">
        <f>IF(AND(ISNUMBER($D312),$D312&gt;0),MAX(0,$D312+$B313-$C313),"")</f>
        <v/>
      </c>
    </row>
    <row r="314">
      <c r="A314" t="n">
        <v>313</v>
      </c>
      <c r="B314" s="12">
        <f>IF(AND(ISNUMBER($D313),$D313&gt;0),$D313*Payoff!$C$6/12,"")</f>
        <v/>
      </c>
      <c r="C314" s="12">
        <f>IF(AND(ISNUMBER($D313),$D313&gt;0),MIN(Payoff!$C$7+Payoff!$C$8,$D313+$B314),"")</f>
        <v/>
      </c>
      <c r="D314" s="12">
        <f>IF(AND(ISNUMBER($D313),$D313&gt;0),MAX(0,$D313+$B314-$C314),"")</f>
        <v/>
      </c>
    </row>
    <row r="315">
      <c r="A315" t="n">
        <v>314</v>
      </c>
      <c r="B315" s="12">
        <f>IF(AND(ISNUMBER($D314),$D314&gt;0),$D314*Payoff!$C$6/12,"")</f>
        <v/>
      </c>
      <c r="C315" s="12">
        <f>IF(AND(ISNUMBER($D314),$D314&gt;0),MIN(Payoff!$C$7+Payoff!$C$8,$D314+$B315),"")</f>
        <v/>
      </c>
      <c r="D315" s="12">
        <f>IF(AND(ISNUMBER($D314),$D314&gt;0),MAX(0,$D314+$B315-$C315),"")</f>
        <v/>
      </c>
    </row>
    <row r="316">
      <c r="A316" t="n">
        <v>315</v>
      </c>
      <c r="B316" s="12">
        <f>IF(AND(ISNUMBER($D315),$D315&gt;0),$D315*Payoff!$C$6/12,"")</f>
        <v/>
      </c>
      <c r="C316" s="12">
        <f>IF(AND(ISNUMBER($D315),$D315&gt;0),MIN(Payoff!$C$7+Payoff!$C$8,$D315+$B316),"")</f>
        <v/>
      </c>
      <c r="D316" s="12">
        <f>IF(AND(ISNUMBER($D315),$D315&gt;0),MAX(0,$D315+$B316-$C316),"")</f>
        <v/>
      </c>
    </row>
    <row r="317">
      <c r="A317" t="n">
        <v>316</v>
      </c>
      <c r="B317" s="12">
        <f>IF(AND(ISNUMBER($D316),$D316&gt;0),$D316*Payoff!$C$6/12,"")</f>
        <v/>
      </c>
      <c r="C317" s="12">
        <f>IF(AND(ISNUMBER($D316),$D316&gt;0),MIN(Payoff!$C$7+Payoff!$C$8,$D316+$B317),"")</f>
        <v/>
      </c>
      <c r="D317" s="12">
        <f>IF(AND(ISNUMBER($D316),$D316&gt;0),MAX(0,$D316+$B317-$C317),"")</f>
        <v/>
      </c>
    </row>
    <row r="318">
      <c r="A318" t="n">
        <v>317</v>
      </c>
      <c r="B318" s="12">
        <f>IF(AND(ISNUMBER($D317),$D317&gt;0),$D317*Payoff!$C$6/12,"")</f>
        <v/>
      </c>
      <c r="C318" s="12">
        <f>IF(AND(ISNUMBER($D317),$D317&gt;0),MIN(Payoff!$C$7+Payoff!$C$8,$D317+$B318),"")</f>
        <v/>
      </c>
      <c r="D318" s="12">
        <f>IF(AND(ISNUMBER($D317),$D317&gt;0),MAX(0,$D317+$B318-$C318),"")</f>
        <v/>
      </c>
    </row>
    <row r="319">
      <c r="A319" t="n">
        <v>318</v>
      </c>
      <c r="B319" s="12">
        <f>IF(AND(ISNUMBER($D318),$D318&gt;0),$D318*Payoff!$C$6/12,"")</f>
        <v/>
      </c>
      <c r="C319" s="12">
        <f>IF(AND(ISNUMBER($D318),$D318&gt;0),MIN(Payoff!$C$7+Payoff!$C$8,$D318+$B319),"")</f>
        <v/>
      </c>
      <c r="D319" s="12">
        <f>IF(AND(ISNUMBER($D318),$D318&gt;0),MAX(0,$D318+$B319-$C319),"")</f>
        <v/>
      </c>
    </row>
    <row r="320">
      <c r="A320" t="n">
        <v>319</v>
      </c>
      <c r="B320" s="12">
        <f>IF(AND(ISNUMBER($D319),$D319&gt;0),$D319*Payoff!$C$6/12,"")</f>
        <v/>
      </c>
      <c r="C320" s="12">
        <f>IF(AND(ISNUMBER($D319),$D319&gt;0),MIN(Payoff!$C$7+Payoff!$C$8,$D319+$B320),"")</f>
        <v/>
      </c>
      <c r="D320" s="12">
        <f>IF(AND(ISNUMBER($D319),$D319&gt;0),MAX(0,$D319+$B320-$C320),"")</f>
        <v/>
      </c>
    </row>
    <row r="321">
      <c r="A321" t="n">
        <v>320</v>
      </c>
      <c r="B321" s="12">
        <f>IF(AND(ISNUMBER($D320),$D320&gt;0),$D320*Payoff!$C$6/12,"")</f>
        <v/>
      </c>
      <c r="C321" s="12">
        <f>IF(AND(ISNUMBER($D320),$D320&gt;0),MIN(Payoff!$C$7+Payoff!$C$8,$D320+$B321),"")</f>
        <v/>
      </c>
      <c r="D321" s="12">
        <f>IF(AND(ISNUMBER($D320),$D320&gt;0),MAX(0,$D320+$B321-$C321),"")</f>
        <v/>
      </c>
    </row>
    <row r="322">
      <c r="A322" t="n">
        <v>321</v>
      </c>
      <c r="B322" s="12">
        <f>IF(AND(ISNUMBER($D321),$D321&gt;0),$D321*Payoff!$C$6/12,"")</f>
        <v/>
      </c>
      <c r="C322" s="12">
        <f>IF(AND(ISNUMBER($D321),$D321&gt;0),MIN(Payoff!$C$7+Payoff!$C$8,$D321+$B322),"")</f>
        <v/>
      </c>
      <c r="D322" s="12">
        <f>IF(AND(ISNUMBER($D321),$D321&gt;0),MAX(0,$D321+$B322-$C322),"")</f>
        <v/>
      </c>
    </row>
    <row r="323">
      <c r="A323" t="n">
        <v>322</v>
      </c>
      <c r="B323" s="12">
        <f>IF(AND(ISNUMBER($D322),$D322&gt;0),$D322*Payoff!$C$6/12,"")</f>
        <v/>
      </c>
      <c r="C323" s="12">
        <f>IF(AND(ISNUMBER($D322),$D322&gt;0),MIN(Payoff!$C$7+Payoff!$C$8,$D322+$B323),"")</f>
        <v/>
      </c>
      <c r="D323" s="12">
        <f>IF(AND(ISNUMBER($D322),$D322&gt;0),MAX(0,$D322+$B323-$C323),"")</f>
        <v/>
      </c>
    </row>
    <row r="324">
      <c r="A324" t="n">
        <v>323</v>
      </c>
      <c r="B324" s="12">
        <f>IF(AND(ISNUMBER($D323),$D323&gt;0),$D323*Payoff!$C$6/12,"")</f>
        <v/>
      </c>
      <c r="C324" s="12">
        <f>IF(AND(ISNUMBER($D323),$D323&gt;0),MIN(Payoff!$C$7+Payoff!$C$8,$D323+$B324),"")</f>
        <v/>
      </c>
      <c r="D324" s="12">
        <f>IF(AND(ISNUMBER($D323),$D323&gt;0),MAX(0,$D323+$B324-$C324),"")</f>
        <v/>
      </c>
    </row>
    <row r="325">
      <c r="A325" t="n">
        <v>324</v>
      </c>
      <c r="B325" s="12">
        <f>IF(AND(ISNUMBER($D324),$D324&gt;0),$D324*Payoff!$C$6/12,"")</f>
        <v/>
      </c>
      <c r="C325" s="12">
        <f>IF(AND(ISNUMBER($D324),$D324&gt;0),MIN(Payoff!$C$7+Payoff!$C$8,$D324+$B325),"")</f>
        <v/>
      </c>
      <c r="D325" s="12">
        <f>IF(AND(ISNUMBER($D324),$D324&gt;0),MAX(0,$D324+$B325-$C325),"")</f>
        <v/>
      </c>
    </row>
    <row r="326">
      <c r="A326" t="n">
        <v>325</v>
      </c>
      <c r="B326" s="12">
        <f>IF(AND(ISNUMBER($D325),$D325&gt;0),$D325*Payoff!$C$6/12,"")</f>
        <v/>
      </c>
      <c r="C326" s="12">
        <f>IF(AND(ISNUMBER($D325),$D325&gt;0),MIN(Payoff!$C$7+Payoff!$C$8,$D325+$B326),"")</f>
        <v/>
      </c>
      <c r="D326" s="12">
        <f>IF(AND(ISNUMBER($D325),$D325&gt;0),MAX(0,$D325+$B326-$C326),"")</f>
        <v/>
      </c>
    </row>
    <row r="327">
      <c r="A327" t="n">
        <v>326</v>
      </c>
      <c r="B327" s="12">
        <f>IF(AND(ISNUMBER($D326),$D326&gt;0),$D326*Payoff!$C$6/12,"")</f>
        <v/>
      </c>
      <c r="C327" s="12">
        <f>IF(AND(ISNUMBER($D326),$D326&gt;0),MIN(Payoff!$C$7+Payoff!$C$8,$D326+$B327),"")</f>
        <v/>
      </c>
      <c r="D327" s="12">
        <f>IF(AND(ISNUMBER($D326),$D326&gt;0),MAX(0,$D326+$B327-$C327),"")</f>
        <v/>
      </c>
    </row>
    <row r="328">
      <c r="A328" t="n">
        <v>327</v>
      </c>
      <c r="B328" s="12">
        <f>IF(AND(ISNUMBER($D327),$D327&gt;0),$D327*Payoff!$C$6/12,"")</f>
        <v/>
      </c>
      <c r="C328" s="12">
        <f>IF(AND(ISNUMBER($D327),$D327&gt;0),MIN(Payoff!$C$7+Payoff!$C$8,$D327+$B328),"")</f>
        <v/>
      </c>
      <c r="D328" s="12">
        <f>IF(AND(ISNUMBER($D327),$D327&gt;0),MAX(0,$D327+$B328-$C328),"")</f>
        <v/>
      </c>
    </row>
    <row r="329">
      <c r="A329" t="n">
        <v>328</v>
      </c>
      <c r="B329" s="12">
        <f>IF(AND(ISNUMBER($D328),$D328&gt;0),$D328*Payoff!$C$6/12,"")</f>
        <v/>
      </c>
      <c r="C329" s="12">
        <f>IF(AND(ISNUMBER($D328),$D328&gt;0),MIN(Payoff!$C$7+Payoff!$C$8,$D328+$B329),"")</f>
        <v/>
      </c>
      <c r="D329" s="12">
        <f>IF(AND(ISNUMBER($D328),$D328&gt;0),MAX(0,$D328+$B329-$C329),"")</f>
        <v/>
      </c>
    </row>
    <row r="330">
      <c r="A330" t="n">
        <v>329</v>
      </c>
      <c r="B330" s="12">
        <f>IF(AND(ISNUMBER($D329),$D329&gt;0),$D329*Payoff!$C$6/12,"")</f>
        <v/>
      </c>
      <c r="C330" s="12">
        <f>IF(AND(ISNUMBER($D329),$D329&gt;0),MIN(Payoff!$C$7+Payoff!$C$8,$D329+$B330),"")</f>
        <v/>
      </c>
      <c r="D330" s="12">
        <f>IF(AND(ISNUMBER($D329),$D329&gt;0),MAX(0,$D329+$B330-$C330),"")</f>
        <v/>
      </c>
    </row>
    <row r="331">
      <c r="A331" t="n">
        <v>330</v>
      </c>
      <c r="B331" s="12">
        <f>IF(AND(ISNUMBER($D330),$D330&gt;0),$D330*Payoff!$C$6/12,"")</f>
        <v/>
      </c>
      <c r="C331" s="12">
        <f>IF(AND(ISNUMBER($D330),$D330&gt;0),MIN(Payoff!$C$7+Payoff!$C$8,$D330+$B331),"")</f>
        <v/>
      </c>
      <c r="D331" s="12">
        <f>IF(AND(ISNUMBER($D330),$D330&gt;0),MAX(0,$D330+$B331-$C331),"")</f>
        <v/>
      </c>
    </row>
    <row r="332">
      <c r="A332" t="n">
        <v>331</v>
      </c>
      <c r="B332" s="12">
        <f>IF(AND(ISNUMBER($D331),$D331&gt;0),$D331*Payoff!$C$6/12,"")</f>
        <v/>
      </c>
      <c r="C332" s="12">
        <f>IF(AND(ISNUMBER($D331),$D331&gt;0),MIN(Payoff!$C$7+Payoff!$C$8,$D331+$B332),"")</f>
        <v/>
      </c>
      <c r="D332" s="12">
        <f>IF(AND(ISNUMBER($D331),$D331&gt;0),MAX(0,$D331+$B332-$C332),"")</f>
        <v/>
      </c>
    </row>
    <row r="333">
      <c r="A333" t="n">
        <v>332</v>
      </c>
      <c r="B333" s="12">
        <f>IF(AND(ISNUMBER($D332),$D332&gt;0),$D332*Payoff!$C$6/12,"")</f>
        <v/>
      </c>
      <c r="C333" s="12">
        <f>IF(AND(ISNUMBER($D332),$D332&gt;0),MIN(Payoff!$C$7+Payoff!$C$8,$D332+$B333),"")</f>
        <v/>
      </c>
      <c r="D333" s="12">
        <f>IF(AND(ISNUMBER($D332),$D332&gt;0),MAX(0,$D332+$B333-$C333),"")</f>
        <v/>
      </c>
    </row>
    <row r="334">
      <c r="A334" t="n">
        <v>333</v>
      </c>
      <c r="B334" s="12">
        <f>IF(AND(ISNUMBER($D333),$D333&gt;0),$D333*Payoff!$C$6/12,"")</f>
        <v/>
      </c>
      <c r="C334" s="12">
        <f>IF(AND(ISNUMBER($D333),$D333&gt;0),MIN(Payoff!$C$7+Payoff!$C$8,$D333+$B334),"")</f>
        <v/>
      </c>
      <c r="D334" s="12">
        <f>IF(AND(ISNUMBER($D333),$D333&gt;0),MAX(0,$D333+$B334-$C334),"")</f>
        <v/>
      </c>
    </row>
    <row r="335">
      <c r="A335" t="n">
        <v>334</v>
      </c>
      <c r="B335" s="12">
        <f>IF(AND(ISNUMBER($D334),$D334&gt;0),$D334*Payoff!$C$6/12,"")</f>
        <v/>
      </c>
      <c r="C335" s="12">
        <f>IF(AND(ISNUMBER($D334),$D334&gt;0),MIN(Payoff!$C$7+Payoff!$C$8,$D334+$B335),"")</f>
        <v/>
      </c>
      <c r="D335" s="12">
        <f>IF(AND(ISNUMBER($D334),$D334&gt;0),MAX(0,$D334+$B335-$C335),"")</f>
        <v/>
      </c>
    </row>
    <row r="336">
      <c r="A336" t="n">
        <v>335</v>
      </c>
      <c r="B336" s="12">
        <f>IF(AND(ISNUMBER($D335),$D335&gt;0),$D335*Payoff!$C$6/12,"")</f>
        <v/>
      </c>
      <c r="C336" s="12">
        <f>IF(AND(ISNUMBER($D335),$D335&gt;0),MIN(Payoff!$C$7+Payoff!$C$8,$D335+$B336),"")</f>
        <v/>
      </c>
      <c r="D336" s="12">
        <f>IF(AND(ISNUMBER($D335),$D335&gt;0),MAX(0,$D335+$B336-$C336),"")</f>
        <v/>
      </c>
    </row>
    <row r="337">
      <c r="A337" t="n">
        <v>336</v>
      </c>
      <c r="B337" s="12">
        <f>IF(AND(ISNUMBER($D336),$D336&gt;0),$D336*Payoff!$C$6/12,"")</f>
        <v/>
      </c>
      <c r="C337" s="12">
        <f>IF(AND(ISNUMBER($D336),$D336&gt;0),MIN(Payoff!$C$7+Payoff!$C$8,$D336+$B337),"")</f>
        <v/>
      </c>
      <c r="D337" s="12">
        <f>IF(AND(ISNUMBER($D336),$D336&gt;0),MAX(0,$D336+$B337-$C337),"")</f>
        <v/>
      </c>
    </row>
    <row r="338">
      <c r="A338" t="n">
        <v>337</v>
      </c>
      <c r="B338" s="12">
        <f>IF(AND(ISNUMBER($D337),$D337&gt;0),$D337*Payoff!$C$6/12,"")</f>
        <v/>
      </c>
      <c r="C338" s="12">
        <f>IF(AND(ISNUMBER($D337),$D337&gt;0),MIN(Payoff!$C$7+Payoff!$C$8,$D337+$B338),"")</f>
        <v/>
      </c>
      <c r="D338" s="12">
        <f>IF(AND(ISNUMBER($D337),$D337&gt;0),MAX(0,$D337+$B338-$C338),"")</f>
        <v/>
      </c>
    </row>
    <row r="339">
      <c r="A339" t="n">
        <v>338</v>
      </c>
      <c r="B339" s="12">
        <f>IF(AND(ISNUMBER($D338),$D338&gt;0),$D338*Payoff!$C$6/12,"")</f>
        <v/>
      </c>
      <c r="C339" s="12">
        <f>IF(AND(ISNUMBER($D338),$D338&gt;0),MIN(Payoff!$C$7+Payoff!$C$8,$D338+$B339),"")</f>
        <v/>
      </c>
      <c r="D339" s="12">
        <f>IF(AND(ISNUMBER($D338),$D338&gt;0),MAX(0,$D338+$B339-$C339),"")</f>
        <v/>
      </c>
    </row>
    <row r="340">
      <c r="A340" t="n">
        <v>339</v>
      </c>
      <c r="B340" s="12">
        <f>IF(AND(ISNUMBER($D339),$D339&gt;0),$D339*Payoff!$C$6/12,"")</f>
        <v/>
      </c>
      <c r="C340" s="12">
        <f>IF(AND(ISNUMBER($D339),$D339&gt;0),MIN(Payoff!$C$7+Payoff!$C$8,$D339+$B340),"")</f>
        <v/>
      </c>
      <c r="D340" s="12">
        <f>IF(AND(ISNUMBER($D339),$D339&gt;0),MAX(0,$D339+$B340-$C340),"")</f>
        <v/>
      </c>
    </row>
    <row r="341">
      <c r="A341" t="n">
        <v>340</v>
      </c>
      <c r="B341" s="12">
        <f>IF(AND(ISNUMBER($D340),$D340&gt;0),$D340*Payoff!$C$6/12,"")</f>
        <v/>
      </c>
      <c r="C341" s="12">
        <f>IF(AND(ISNUMBER($D340),$D340&gt;0),MIN(Payoff!$C$7+Payoff!$C$8,$D340+$B341),"")</f>
        <v/>
      </c>
      <c r="D341" s="12">
        <f>IF(AND(ISNUMBER($D340),$D340&gt;0),MAX(0,$D340+$B341-$C341),"")</f>
        <v/>
      </c>
    </row>
    <row r="342">
      <c r="A342" t="n">
        <v>341</v>
      </c>
      <c r="B342" s="12">
        <f>IF(AND(ISNUMBER($D341),$D341&gt;0),$D341*Payoff!$C$6/12,"")</f>
        <v/>
      </c>
      <c r="C342" s="12">
        <f>IF(AND(ISNUMBER($D341),$D341&gt;0),MIN(Payoff!$C$7+Payoff!$C$8,$D341+$B342),"")</f>
        <v/>
      </c>
      <c r="D342" s="12">
        <f>IF(AND(ISNUMBER($D341),$D341&gt;0),MAX(0,$D341+$B342-$C342),"")</f>
        <v/>
      </c>
    </row>
    <row r="343">
      <c r="A343" t="n">
        <v>342</v>
      </c>
      <c r="B343" s="12">
        <f>IF(AND(ISNUMBER($D342),$D342&gt;0),$D342*Payoff!$C$6/12,"")</f>
        <v/>
      </c>
      <c r="C343" s="12">
        <f>IF(AND(ISNUMBER($D342),$D342&gt;0),MIN(Payoff!$C$7+Payoff!$C$8,$D342+$B343),"")</f>
        <v/>
      </c>
      <c r="D343" s="12">
        <f>IF(AND(ISNUMBER($D342),$D342&gt;0),MAX(0,$D342+$B343-$C343),"")</f>
        <v/>
      </c>
    </row>
    <row r="344">
      <c r="A344" t="n">
        <v>343</v>
      </c>
      <c r="B344" s="12">
        <f>IF(AND(ISNUMBER($D343),$D343&gt;0),$D343*Payoff!$C$6/12,"")</f>
        <v/>
      </c>
      <c r="C344" s="12">
        <f>IF(AND(ISNUMBER($D343),$D343&gt;0),MIN(Payoff!$C$7+Payoff!$C$8,$D343+$B344),"")</f>
        <v/>
      </c>
      <c r="D344" s="12">
        <f>IF(AND(ISNUMBER($D343),$D343&gt;0),MAX(0,$D343+$B344-$C344),"")</f>
        <v/>
      </c>
    </row>
    <row r="345">
      <c r="A345" t="n">
        <v>344</v>
      </c>
      <c r="B345" s="12">
        <f>IF(AND(ISNUMBER($D344),$D344&gt;0),$D344*Payoff!$C$6/12,"")</f>
        <v/>
      </c>
      <c r="C345" s="12">
        <f>IF(AND(ISNUMBER($D344),$D344&gt;0),MIN(Payoff!$C$7+Payoff!$C$8,$D344+$B345),"")</f>
        <v/>
      </c>
      <c r="D345" s="12">
        <f>IF(AND(ISNUMBER($D344),$D344&gt;0),MAX(0,$D344+$B345-$C345),"")</f>
        <v/>
      </c>
    </row>
    <row r="346">
      <c r="A346" t="n">
        <v>345</v>
      </c>
      <c r="B346" s="12">
        <f>IF(AND(ISNUMBER($D345),$D345&gt;0),$D345*Payoff!$C$6/12,"")</f>
        <v/>
      </c>
      <c r="C346" s="12">
        <f>IF(AND(ISNUMBER($D345),$D345&gt;0),MIN(Payoff!$C$7+Payoff!$C$8,$D345+$B346),"")</f>
        <v/>
      </c>
      <c r="D346" s="12">
        <f>IF(AND(ISNUMBER($D345),$D345&gt;0),MAX(0,$D345+$B346-$C346),"")</f>
        <v/>
      </c>
    </row>
    <row r="347">
      <c r="A347" t="n">
        <v>346</v>
      </c>
      <c r="B347" s="12">
        <f>IF(AND(ISNUMBER($D346),$D346&gt;0),$D346*Payoff!$C$6/12,"")</f>
        <v/>
      </c>
      <c r="C347" s="12">
        <f>IF(AND(ISNUMBER($D346),$D346&gt;0),MIN(Payoff!$C$7+Payoff!$C$8,$D346+$B347),"")</f>
        <v/>
      </c>
      <c r="D347" s="12">
        <f>IF(AND(ISNUMBER($D346),$D346&gt;0),MAX(0,$D346+$B347-$C347),"")</f>
        <v/>
      </c>
    </row>
    <row r="348">
      <c r="A348" t="n">
        <v>347</v>
      </c>
      <c r="B348" s="12">
        <f>IF(AND(ISNUMBER($D347),$D347&gt;0),$D347*Payoff!$C$6/12,"")</f>
        <v/>
      </c>
      <c r="C348" s="12">
        <f>IF(AND(ISNUMBER($D347),$D347&gt;0),MIN(Payoff!$C$7+Payoff!$C$8,$D347+$B348),"")</f>
        <v/>
      </c>
      <c r="D348" s="12">
        <f>IF(AND(ISNUMBER($D347),$D347&gt;0),MAX(0,$D347+$B348-$C348),"")</f>
        <v/>
      </c>
    </row>
    <row r="349">
      <c r="A349" t="n">
        <v>348</v>
      </c>
      <c r="B349" s="12">
        <f>IF(AND(ISNUMBER($D348),$D348&gt;0),$D348*Payoff!$C$6/12,"")</f>
        <v/>
      </c>
      <c r="C349" s="12">
        <f>IF(AND(ISNUMBER($D348),$D348&gt;0),MIN(Payoff!$C$7+Payoff!$C$8,$D348+$B349),"")</f>
        <v/>
      </c>
      <c r="D349" s="12">
        <f>IF(AND(ISNUMBER($D348),$D348&gt;0),MAX(0,$D348+$B349-$C349),"")</f>
        <v/>
      </c>
    </row>
    <row r="350">
      <c r="A350" t="n">
        <v>349</v>
      </c>
      <c r="B350" s="12">
        <f>IF(AND(ISNUMBER($D349),$D349&gt;0),$D349*Payoff!$C$6/12,"")</f>
        <v/>
      </c>
      <c r="C350" s="12">
        <f>IF(AND(ISNUMBER($D349),$D349&gt;0),MIN(Payoff!$C$7+Payoff!$C$8,$D349+$B350),"")</f>
        <v/>
      </c>
      <c r="D350" s="12">
        <f>IF(AND(ISNUMBER($D349),$D349&gt;0),MAX(0,$D349+$B350-$C350),"")</f>
        <v/>
      </c>
    </row>
    <row r="351">
      <c r="A351" t="n">
        <v>350</v>
      </c>
      <c r="B351" s="12">
        <f>IF(AND(ISNUMBER($D350),$D350&gt;0),$D350*Payoff!$C$6/12,"")</f>
        <v/>
      </c>
      <c r="C351" s="12">
        <f>IF(AND(ISNUMBER($D350),$D350&gt;0),MIN(Payoff!$C$7+Payoff!$C$8,$D350+$B351),"")</f>
        <v/>
      </c>
      <c r="D351" s="12">
        <f>IF(AND(ISNUMBER($D350),$D350&gt;0),MAX(0,$D350+$B351-$C351),"")</f>
        <v/>
      </c>
    </row>
    <row r="352">
      <c r="A352" t="n">
        <v>351</v>
      </c>
      <c r="B352" s="12">
        <f>IF(AND(ISNUMBER($D351),$D351&gt;0),$D351*Payoff!$C$6/12,"")</f>
        <v/>
      </c>
      <c r="C352" s="12">
        <f>IF(AND(ISNUMBER($D351),$D351&gt;0),MIN(Payoff!$C$7+Payoff!$C$8,$D351+$B352),"")</f>
        <v/>
      </c>
      <c r="D352" s="12">
        <f>IF(AND(ISNUMBER($D351),$D351&gt;0),MAX(0,$D351+$B352-$C352),"")</f>
        <v/>
      </c>
    </row>
    <row r="353">
      <c r="A353" t="n">
        <v>352</v>
      </c>
      <c r="B353" s="12">
        <f>IF(AND(ISNUMBER($D352),$D352&gt;0),$D352*Payoff!$C$6/12,"")</f>
        <v/>
      </c>
      <c r="C353" s="12">
        <f>IF(AND(ISNUMBER($D352),$D352&gt;0),MIN(Payoff!$C$7+Payoff!$C$8,$D352+$B353),"")</f>
        <v/>
      </c>
      <c r="D353" s="12">
        <f>IF(AND(ISNUMBER($D352),$D352&gt;0),MAX(0,$D352+$B353-$C353),"")</f>
        <v/>
      </c>
    </row>
    <row r="354">
      <c r="A354" t="n">
        <v>353</v>
      </c>
      <c r="B354" s="12">
        <f>IF(AND(ISNUMBER($D353),$D353&gt;0),$D353*Payoff!$C$6/12,"")</f>
        <v/>
      </c>
      <c r="C354" s="12">
        <f>IF(AND(ISNUMBER($D353),$D353&gt;0),MIN(Payoff!$C$7+Payoff!$C$8,$D353+$B354),"")</f>
        <v/>
      </c>
      <c r="D354" s="12">
        <f>IF(AND(ISNUMBER($D353),$D353&gt;0),MAX(0,$D353+$B354-$C354),"")</f>
        <v/>
      </c>
    </row>
    <row r="355">
      <c r="A355" t="n">
        <v>354</v>
      </c>
      <c r="B355" s="12">
        <f>IF(AND(ISNUMBER($D354),$D354&gt;0),$D354*Payoff!$C$6/12,"")</f>
        <v/>
      </c>
      <c r="C355" s="12">
        <f>IF(AND(ISNUMBER($D354),$D354&gt;0),MIN(Payoff!$C$7+Payoff!$C$8,$D354+$B355),"")</f>
        <v/>
      </c>
      <c r="D355" s="12">
        <f>IF(AND(ISNUMBER($D354),$D354&gt;0),MAX(0,$D354+$B355-$C355),"")</f>
        <v/>
      </c>
    </row>
    <row r="356">
      <c r="A356" t="n">
        <v>355</v>
      </c>
      <c r="B356" s="12">
        <f>IF(AND(ISNUMBER($D355),$D355&gt;0),$D355*Payoff!$C$6/12,"")</f>
        <v/>
      </c>
      <c r="C356" s="12">
        <f>IF(AND(ISNUMBER($D355),$D355&gt;0),MIN(Payoff!$C$7+Payoff!$C$8,$D355+$B356),"")</f>
        <v/>
      </c>
      <c r="D356" s="12">
        <f>IF(AND(ISNUMBER($D355),$D355&gt;0),MAX(0,$D355+$B356-$C356),"")</f>
        <v/>
      </c>
    </row>
    <row r="357">
      <c r="A357" t="n">
        <v>356</v>
      </c>
      <c r="B357" s="12">
        <f>IF(AND(ISNUMBER($D356),$D356&gt;0),$D356*Payoff!$C$6/12,"")</f>
        <v/>
      </c>
      <c r="C357" s="12">
        <f>IF(AND(ISNUMBER($D356),$D356&gt;0),MIN(Payoff!$C$7+Payoff!$C$8,$D356+$B357),"")</f>
        <v/>
      </c>
      <c r="D357" s="12">
        <f>IF(AND(ISNUMBER($D356),$D356&gt;0),MAX(0,$D356+$B357-$C357),"")</f>
        <v/>
      </c>
    </row>
    <row r="358">
      <c r="A358" t="n">
        <v>357</v>
      </c>
      <c r="B358" s="12">
        <f>IF(AND(ISNUMBER($D357),$D357&gt;0),$D357*Payoff!$C$6/12,"")</f>
        <v/>
      </c>
      <c r="C358" s="12">
        <f>IF(AND(ISNUMBER($D357),$D357&gt;0),MIN(Payoff!$C$7+Payoff!$C$8,$D357+$B358),"")</f>
        <v/>
      </c>
      <c r="D358" s="12">
        <f>IF(AND(ISNUMBER($D357),$D357&gt;0),MAX(0,$D357+$B358-$C358),"")</f>
        <v/>
      </c>
    </row>
    <row r="359">
      <c r="A359" t="n">
        <v>358</v>
      </c>
      <c r="B359" s="12">
        <f>IF(AND(ISNUMBER($D358),$D358&gt;0),$D358*Payoff!$C$6/12,"")</f>
        <v/>
      </c>
      <c r="C359" s="12">
        <f>IF(AND(ISNUMBER($D358),$D358&gt;0),MIN(Payoff!$C$7+Payoff!$C$8,$D358+$B359),"")</f>
        <v/>
      </c>
      <c r="D359" s="12">
        <f>IF(AND(ISNUMBER($D358),$D358&gt;0),MAX(0,$D358+$B359-$C359),"")</f>
        <v/>
      </c>
    </row>
    <row r="360">
      <c r="A360" t="n">
        <v>359</v>
      </c>
      <c r="B360" s="12">
        <f>IF(AND(ISNUMBER($D359),$D359&gt;0),$D359*Payoff!$C$6/12,"")</f>
        <v/>
      </c>
      <c r="C360" s="12">
        <f>IF(AND(ISNUMBER($D359),$D359&gt;0),MIN(Payoff!$C$7+Payoff!$C$8,$D359+$B360),"")</f>
        <v/>
      </c>
      <c r="D360" s="12">
        <f>IF(AND(ISNUMBER($D359),$D359&gt;0),MAX(0,$D359+$B360-$C360),"")</f>
        <v/>
      </c>
    </row>
    <row r="361">
      <c r="A361" t="n">
        <v>360</v>
      </c>
      <c r="B361" s="12">
        <f>IF(AND(ISNUMBER($D360),$D360&gt;0),$D360*Payoff!$C$6/12,"")</f>
        <v/>
      </c>
      <c r="C361" s="12">
        <f>IF(AND(ISNUMBER($D360),$D360&gt;0),MIN(Payoff!$C$7+Payoff!$C$8,$D360+$B361),"")</f>
        <v/>
      </c>
      <c r="D361" s="12">
        <f>IF(AND(ISNUMBER($D360),$D360&gt;0),MAX(0,$D360+$B361-$C361),"")</f>
        <v/>
      </c>
    </row>
    <row r="362">
      <c r="A362" t="n">
        <v>361</v>
      </c>
      <c r="B362" s="12">
        <f>IF(AND(ISNUMBER($D361),$D361&gt;0),$D361*Payoff!$C$6/12,"")</f>
        <v/>
      </c>
      <c r="C362" s="12">
        <f>IF(AND(ISNUMBER($D361),$D361&gt;0),MIN(Payoff!$C$7+Payoff!$C$8,$D361+$B362),"")</f>
        <v/>
      </c>
      <c r="D362" s="12">
        <f>IF(AND(ISNUMBER($D361),$D361&gt;0),MAX(0,$D361+$B362-$C362),"")</f>
        <v/>
      </c>
    </row>
    <row r="363">
      <c r="A363" t="n">
        <v>362</v>
      </c>
      <c r="B363" s="12">
        <f>IF(AND(ISNUMBER($D362),$D362&gt;0),$D362*Payoff!$C$6/12,"")</f>
        <v/>
      </c>
      <c r="C363" s="12">
        <f>IF(AND(ISNUMBER($D362),$D362&gt;0),MIN(Payoff!$C$7+Payoff!$C$8,$D362+$B363),"")</f>
        <v/>
      </c>
      <c r="D363" s="12">
        <f>IF(AND(ISNUMBER($D362),$D362&gt;0),MAX(0,$D362+$B363-$C363),"")</f>
        <v/>
      </c>
    </row>
    <row r="364">
      <c r="A364" t="n">
        <v>363</v>
      </c>
      <c r="B364" s="12">
        <f>IF(AND(ISNUMBER($D363),$D363&gt;0),$D363*Payoff!$C$6/12,"")</f>
        <v/>
      </c>
      <c r="C364" s="12">
        <f>IF(AND(ISNUMBER($D363),$D363&gt;0),MIN(Payoff!$C$7+Payoff!$C$8,$D363+$B364),"")</f>
        <v/>
      </c>
      <c r="D364" s="12">
        <f>IF(AND(ISNUMBER($D363),$D363&gt;0),MAX(0,$D363+$B364-$C364),"")</f>
        <v/>
      </c>
    </row>
    <row r="365">
      <c r="A365" t="n">
        <v>364</v>
      </c>
      <c r="B365" s="12">
        <f>IF(AND(ISNUMBER($D364),$D364&gt;0),$D364*Payoff!$C$6/12,"")</f>
        <v/>
      </c>
      <c r="C365" s="12">
        <f>IF(AND(ISNUMBER($D364),$D364&gt;0),MIN(Payoff!$C$7+Payoff!$C$8,$D364+$B365),"")</f>
        <v/>
      </c>
      <c r="D365" s="12">
        <f>IF(AND(ISNUMBER($D364),$D364&gt;0),MAX(0,$D364+$B365-$C365),"")</f>
        <v/>
      </c>
    </row>
    <row r="366">
      <c r="A366" t="n">
        <v>365</v>
      </c>
      <c r="B366" s="12">
        <f>IF(AND(ISNUMBER($D365),$D365&gt;0),$D365*Payoff!$C$6/12,"")</f>
        <v/>
      </c>
      <c r="C366" s="12">
        <f>IF(AND(ISNUMBER($D365),$D365&gt;0),MIN(Payoff!$C$7+Payoff!$C$8,$D365+$B366),"")</f>
        <v/>
      </c>
      <c r="D366" s="12">
        <f>IF(AND(ISNUMBER($D365),$D365&gt;0),MAX(0,$D365+$B366-$C366),"")</f>
        <v/>
      </c>
    </row>
    <row r="367">
      <c r="A367" t="n">
        <v>366</v>
      </c>
      <c r="B367" s="12">
        <f>IF(AND(ISNUMBER($D366),$D366&gt;0),$D366*Payoff!$C$6/12,"")</f>
        <v/>
      </c>
      <c r="C367" s="12">
        <f>IF(AND(ISNUMBER($D366),$D366&gt;0),MIN(Payoff!$C$7+Payoff!$C$8,$D366+$B367),"")</f>
        <v/>
      </c>
      <c r="D367" s="12">
        <f>IF(AND(ISNUMBER($D366),$D366&gt;0),MAX(0,$D366+$B367-$C367),"")</f>
        <v/>
      </c>
    </row>
    <row r="368">
      <c r="A368" t="n">
        <v>367</v>
      </c>
      <c r="B368" s="12">
        <f>IF(AND(ISNUMBER($D367),$D367&gt;0),$D367*Payoff!$C$6/12,"")</f>
        <v/>
      </c>
      <c r="C368" s="12">
        <f>IF(AND(ISNUMBER($D367),$D367&gt;0),MIN(Payoff!$C$7+Payoff!$C$8,$D367+$B368),"")</f>
        <v/>
      </c>
      <c r="D368" s="12">
        <f>IF(AND(ISNUMBER($D367),$D367&gt;0),MAX(0,$D367+$B368-$C368),"")</f>
        <v/>
      </c>
    </row>
    <row r="369">
      <c r="A369" t="n">
        <v>368</v>
      </c>
      <c r="B369" s="12">
        <f>IF(AND(ISNUMBER($D368),$D368&gt;0),$D368*Payoff!$C$6/12,"")</f>
        <v/>
      </c>
      <c r="C369" s="12">
        <f>IF(AND(ISNUMBER($D368),$D368&gt;0),MIN(Payoff!$C$7+Payoff!$C$8,$D368+$B369),"")</f>
        <v/>
      </c>
      <c r="D369" s="12">
        <f>IF(AND(ISNUMBER($D368),$D368&gt;0),MAX(0,$D368+$B369-$C369),"")</f>
        <v/>
      </c>
    </row>
    <row r="370">
      <c r="A370" t="n">
        <v>369</v>
      </c>
      <c r="B370" s="12">
        <f>IF(AND(ISNUMBER($D369),$D369&gt;0),$D369*Payoff!$C$6/12,"")</f>
        <v/>
      </c>
      <c r="C370" s="12">
        <f>IF(AND(ISNUMBER($D369),$D369&gt;0),MIN(Payoff!$C$7+Payoff!$C$8,$D369+$B370),"")</f>
        <v/>
      </c>
      <c r="D370" s="12">
        <f>IF(AND(ISNUMBER($D369),$D369&gt;0),MAX(0,$D369+$B370-$C370),"")</f>
        <v/>
      </c>
    </row>
    <row r="371">
      <c r="A371" t="n">
        <v>370</v>
      </c>
      <c r="B371" s="12">
        <f>IF(AND(ISNUMBER($D370),$D370&gt;0),$D370*Payoff!$C$6/12,"")</f>
        <v/>
      </c>
      <c r="C371" s="12">
        <f>IF(AND(ISNUMBER($D370),$D370&gt;0),MIN(Payoff!$C$7+Payoff!$C$8,$D370+$B371),"")</f>
        <v/>
      </c>
      <c r="D371" s="12">
        <f>IF(AND(ISNUMBER($D370),$D370&gt;0),MAX(0,$D370+$B371-$C371),"")</f>
        <v/>
      </c>
    </row>
    <row r="372">
      <c r="A372" t="n">
        <v>371</v>
      </c>
      <c r="B372" s="12">
        <f>IF(AND(ISNUMBER($D371),$D371&gt;0),$D371*Payoff!$C$6/12,"")</f>
        <v/>
      </c>
      <c r="C372" s="12">
        <f>IF(AND(ISNUMBER($D371),$D371&gt;0),MIN(Payoff!$C$7+Payoff!$C$8,$D371+$B372),"")</f>
        <v/>
      </c>
      <c r="D372" s="12">
        <f>IF(AND(ISNUMBER($D371),$D371&gt;0),MAX(0,$D371+$B372-$C372),"")</f>
        <v/>
      </c>
    </row>
    <row r="373">
      <c r="A373" t="n">
        <v>372</v>
      </c>
      <c r="B373" s="12">
        <f>IF(AND(ISNUMBER($D372),$D372&gt;0),$D372*Payoff!$C$6/12,"")</f>
        <v/>
      </c>
      <c r="C373" s="12">
        <f>IF(AND(ISNUMBER($D372),$D372&gt;0),MIN(Payoff!$C$7+Payoff!$C$8,$D372+$B373),"")</f>
        <v/>
      </c>
      <c r="D373" s="12">
        <f>IF(AND(ISNUMBER($D372),$D372&gt;0),MAX(0,$D372+$B373-$C373),"")</f>
        <v/>
      </c>
    </row>
    <row r="374">
      <c r="A374" t="n">
        <v>373</v>
      </c>
      <c r="B374" s="12">
        <f>IF(AND(ISNUMBER($D373),$D373&gt;0),$D373*Payoff!$C$6/12,"")</f>
        <v/>
      </c>
      <c r="C374" s="12">
        <f>IF(AND(ISNUMBER($D373),$D373&gt;0),MIN(Payoff!$C$7+Payoff!$C$8,$D373+$B374),"")</f>
        <v/>
      </c>
      <c r="D374" s="12">
        <f>IF(AND(ISNUMBER($D373),$D373&gt;0),MAX(0,$D373+$B374-$C374),"")</f>
        <v/>
      </c>
    </row>
    <row r="375">
      <c r="A375" t="n">
        <v>374</v>
      </c>
      <c r="B375" s="12">
        <f>IF(AND(ISNUMBER($D374),$D374&gt;0),$D374*Payoff!$C$6/12,"")</f>
        <v/>
      </c>
      <c r="C375" s="12">
        <f>IF(AND(ISNUMBER($D374),$D374&gt;0),MIN(Payoff!$C$7+Payoff!$C$8,$D374+$B375),"")</f>
        <v/>
      </c>
      <c r="D375" s="12">
        <f>IF(AND(ISNUMBER($D374),$D374&gt;0),MAX(0,$D374+$B375-$C375),"")</f>
        <v/>
      </c>
    </row>
    <row r="376">
      <c r="A376" t="n">
        <v>375</v>
      </c>
      <c r="B376" s="12">
        <f>IF(AND(ISNUMBER($D375),$D375&gt;0),$D375*Payoff!$C$6/12,"")</f>
        <v/>
      </c>
      <c r="C376" s="12">
        <f>IF(AND(ISNUMBER($D375),$D375&gt;0),MIN(Payoff!$C$7+Payoff!$C$8,$D375+$B376),"")</f>
        <v/>
      </c>
      <c r="D376" s="12">
        <f>IF(AND(ISNUMBER($D375),$D375&gt;0),MAX(0,$D375+$B376-$C376),"")</f>
        <v/>
      </c>
    </row>
    <row r="377">
      <c r="A377" t="n">
        <v>376</v>
      </c>
      <c r="B377" s="12">
        <f>IF(AND(ISNUMBER($D376),$D376&gt;0),$D376*Payoff!$C$6/12,"")</f>
        <v/>
      </c>
      <c r="C377" s="12">
        <f>IF(AND(ISNUMBER($D376),$D376&gt;0),MIN(Payoff!$C$7+Payoff!$C$8,$D376+$B377),"")</f>
        <v/>
      </c>
      <c r="D377" s="12">
        <f>IF(AND(ISNUMBER($D376),$D376&gt;0),MAX(0,$D376+$B377-$C377),"")</f>
        <v/>
      </c>
    </row>
    <row r="378">
      <c r="A378" t="n">
        <v>377</v>
      </c>
      <c r="B378" s="12">
        <f>IF(AND(ISNUMBER($D377),$D377&gt;0),$D377*Payoff!$C$6/12,"")</f>
        <v/>
      </c>
      <c r="C378" s="12">
        <f>IF(AND(ISNUMBER($D377),$D377&gt;0),MIN(Payoff!$C$7+Payoff!$C$8,$D377+$B378),"")</f>
        <v/>
      </c>
      <c r="D378" s="12">
        <f>IF(AND(ISNUMBER($D377),$D377&gt;0),MAX(0,$D377+$B378-$C378),"")</f>
        <v/>
      </c>
    </row>
    <row r="379">
      <c r="A379" t="n">
        <v>378</v>
      </c>
      <c r="B379" s="12">
        <f>IF(AND(ISNUMBER($D378),$D378&gt;0),$D378*Payoff!$C$6/12,"")</f>
        <v/>
      </c>
      <c r="C379" s="12">
        <f>IF(AND(ISNUMBER($D378),$D378&gt;0),MIN(Payoff!$C$7+Payoff!$C$8,$D378+$B379),"")</f>
        <v/>
      </c>
      <c r="D379" s="12">
        <f>IF(AND(ISNUMBER($D378),$D378&gt;0),MAX(0,$D378+$B379-$C379),"")</f>
        <v/>
      </c>
    </row>
    <row r="380">
      <c r="A380" t="n">
        <v>379</v>
      </c>
      <c r="B380" s="12">
        <f>IF(AND(ISNUMBER($D379),$D379&gt;0),$D379*Payoff!$C$6/12,"")</f>
        <v/>
      </c>
      <c r="C380" s="12">
        <f>IF(AND(ISNUMBER($D379),$D379&gt;0),MIN(Payoff!$C$7+Payoff!$C$8,$D379+$B380),"")</f>
        <v/>
      </c>
      <c r="D380" s="12">
        <f>IF(AND(ISNUMBER($D379),$D379&gt;0),MAX(0,$D379+$B380-$C380),"")</f>
        <v/>
      </c>
    </row>
    <row r="381">
      <c r="A381" t="n">
        <v>380</v>
      </c>
      <c r="B381" s="12">
        <f>IF(AND(ISNUMBER($D380),$D380&gt;0),$D380*Payoff!$C$6/12,"")</f>
        <v/>
      </c>
      <c r="C381" s="12">
        <f>IF(AND(ISNUMBER($D380),$D380&gt;0),MIN(Payoff!$C$7+Payoff!$C$8,$D380+$B381),"")</f>
        <v/>
      </c>
      <c r="D381" s="12">
        <f>IF(AND(ISNUMBER($D380),$D380&gt;0),MAX(0,$D380+$B381-$C381),"")</f>
        <v/>
      </c>
    </row>
    <row r="382">
      <c r="A382" t="n">
        <v>381</v>
      </c>
      <c r="B382" s="12">
        <f>IF(AND(ISNUMBER($D381),$D381&gt;0),$D381*Payoff!$C$6/12,"")</f>
        <v/>
      </c>
      <c r="C382" s="12">
        <f>IF(AND(ISNUMBER($D381),$D381&gt;0),MIN(Payoff!$C$7+Payoff!$C$8,$D381+$B382),"")</f>
        <v/>
      </c>
      <c r="D382" s="12">
        <f>IF(AND(ISNUMBER($D381),$D381&gt;0),MAX(0,$D381+$B382-$C382),"")</f>
        <v/>
      </c>
    </row>
    <row r="383">
      <c r="A383" t="n">
        <v>382</v>
      </c>
      <c r="B383" s="12">
        <f>IF(AND(ISNUMBER($D382),$D382&gt;0),$D382*Payoff!$C$6/12,"")</f>
        <v/>
      </c>
      <c r="C383" s="12">
        <f>IF(AND(ISNUMBER($D382),$D382&gt;0),MIN(Payoff!$C$7+Payoff!$C$8,$D382+$B383),"")</f>
        <v/>
      </c>
      <c r="D383" s="12">
        <f>IF(AND(ISNUMBER($D382),$D382&gt;0),MAX(0,$D382+$B383-$C383),"")</f>
        <v/>
      </c>
    </row>
    <row r="384">
      <c r="A384" t="n">
        <v>383</v>
      </c>
      <c r="B384" s="12">
        <f>IF(AND(ISNUMBER($D383),$D383&gt;0),$D383*Payoff!$C$6/12,"")</f>
        <v/>
      </c>
      <c r="C384" s="12">
        <f>IF(AND(ISNUMBER($D383),$D383&gt;0),MIN(Payoff!$C$7+Payoff!$C$8,$D383+$B384),"")</f>
        <v/>
      </c>
      <c r="D384" s="12">
        <f>IF(AND(ISNUMBER($D383),$D383&gt;0),MAX(0,$D383+$B384-$C384),"")</f>
        <v/>
      </c>
    </row>
    <row r="385">
      <c r="A385" t="n">
        <v>384</v>
      </c>
      <c r="B385" s="12">
        <f>IF(AND(ISNUMBER($D384),$D384&gt;0),$D384*Payoff!$C$6/12,"")</f>
        <v/>
      </c>
      <c r="C385" s="12">
        <f>IF(AND(ISNUMBER($D384),$D384&gt;0),MIN(Payoff!$C$7+Payoff!$C$8,$D384+$B385),"")</f>
        <v/>
      </c>
      <c r="D385" s="12">
        <f>IF(AND(ISNUMBER($D384),$D384&gt;0),MAX(0,$D384+$B385-$C385),"")</f>
        <v/>
      </c>
    </row>
    <row r="386">
      <c r="A386" t="n">
        <v>385</v>
      </c>
      <c r="B386" s="12">
        <f>IF(AND(ISNUMBER($D385),$D385&gt;0),$D385*Payoff!$C$6/12,"")</f>
        <v/>
      </c>
      <c r="C386" s="12">
        <f>IF(AND(ISNUMBER($D385),$D385&gt;0),MIN(Payoff!$C$7+Payoff!$C$8,$D385+$B386),"")</f>
        <v/>
      </c>
      <c r="D386" s="12">
        <f>IF(AND(ISNUMBER($D385),$D385&gt;0),MAX(0,$D385+$B386-$C386),"")</f>
        <v/>
      </c>
    </row>
    <row r="387">
      <c r="A387" t="n">
        <v>386</v>
      </c>
      <c r="B387" s="12">
        <f>IF(AND(ISNUMBER($D386),$D386&gt;0),$D386*Payoff!$C$6/12,"")</f>
        <v/>
      </c>
      <c r="C387" s="12">
        <f>IF(AND(ISNUMBER($D386),$D386&gt;0),MIN(Payoff!$C$7+Payoff!$C$8,$D386+$B387),"")</f>
        <v/>
      </c>
      <c r="D387" s="12">
        <f>IF(AND(ISNUMBER($D386),$D386&gt;0),MAX(0,$D386+$B387-$C387),"")</f>
        <v/>
      </c>
    </row>
    <row r="388">
      <c r="A388" t="n">
        <v>387</v>
      </c>
      <c r="B388" s="12">
        <f>IF(AND(ISNUMBER($D387),$D387&gt;0),$D387*Payoff!$C$6/12,"")</f>
        <v/>
      </c>
      <c r="C388" s="12">
        <f>IF(AND(ISNUMBER($D387),$D387&gt;0),MIN(Payoff!$C$7+Payoff!$C$8,$D387+$B388),"")</f>
        <v/>
      </c>
      <c r="D388" s="12">
        <f>IF(AND(ISNUMBER($D387),$D387&gt;0),MAX(0,$D387+$B388-$C388),"")</f>
        <v/>
      </c>
    </row>
    <row r="389">
      <c r="A389" t="n">
        <v>388</v>
      </c>
      <c r="B389" s="12">
        <f>IF(AND(ISNUMBER($D388),$D388&gt;0),$D388*Payoff!$C$6/12,"")</f>
        <v/>
      </c>
      <c r="C389" s="12">
        <f>IF(AND(ISNUMBER($D388),$D388&gt;0),MIN(Payoff!$C$7+Payoff!$C$8,$D388+$B389),"")</f>
        <v/>
      </c>
      <c r="D389" s="12">
        <f>IF(AND(ISNUMBER($D388),$D388&gt;0),MAX(0,$D388+$B389-$C389),"")</f>
        <v/>
      </c>
    </row>
    <row r="390">
      <c r="A390" t="n">
        <v>389</v>
      </c>
      <c r="B390" s="12">
        <f>IF(AND(ISNUMBER($D389),$D389&gt;0),$D389*Payoff!$C$6/12,"")</f>
        <v/>
      </c>
      <c r="C390" s="12">
        <f>IF(AND(ISNUMBER($D389),$D389&gt;0),MIN(Payoff!$C$7+Payoff!$C$8,$D389+$B390),"")</f>
        <v/>
      </c>
      <c r="D390" s="12">
        <f>IF(AND(ISNUMBER($D389),$D389&gt;0),MAX(0,$D389+$B390-$C390),"")</f>
        <v/>
      </c>
    </row>
    <row r="391">
      <c r="A391" t="n">
        <v>390</v>
      </c>
      <c r="B391" s="12">
        <f>IF(AND(ISNUMBER($D390),$D390&gt;0),$D390*Payoff!$C$6/12,"")</f>
        <v/>
      </c>
      <c r="C391" s="12">
        <f>IF(AND(ISNUMBER($D390),$D390&gt;0),MIN(Payoff!$C$7+Payoff!$C$8,$D390+$B391),"")</f>
        <v/>
      </c>
      <c r="D391" s="12">
        <f>IF(AND(ISNUMBER($D390),$D390&gt;0),MAX(0,$D390+$B391-$C391),"")</f>
        <v/>
      </c>
    </row>
    <row r="392">
      <c r="A392" t="n">
        <v>391</v>
      </c>
      <c r="B392" s="12">
        <f>IF(AND(ISNUMBER($D391),$D391&gt;0),$D391*Payoff!$C$6/12,"")</f>
        <v/>
      </c>
      <c r="C392" s="12">
        <f>IF(AND(ISNUMBER($D391),$D391&gt;0),MIN(Payoff!$C$7+Payoff!$C$8,$D391+$B392),"")</f>
        <v/>
      </c>
      <c r="D392" s="12">
        <f>IF(AND(ISNUMBER($D391),$D391&gt;0),MAX(0,$D391+$B392-$C392),"")</f>
        <v/>
      </c>
    </row>
    <row r="393">
      <c r="A393" t="n">
        <v>392</v>
      </c>
      <c r="B393" s="12">
        <f>IF(AND(ISNUMBER($D392),$D392&gt;0),$D392*Payoff!$C$6/12,"")</f>
        <v/>
      </c>
      <c r="C393" s="12">
        <f>IF(AND(ISNUMBER($D392),$D392&gt;0),MIN(Payoff!$C$7+Payoff!$C$8,$D392+$B393),"")</f>
        <v/>
      </c>
      <c r="D393" s="12">
        <f>IF(AND(ISNUMBER($D392),$D392&gt;0),MAX(0,$D392+$B393-$C393),"")</f>
        <v/>
      </c>
    </row>
    <row r="394">
      <c r="A394" t="n">
        <v>393</v>
      </c>
      <c r="B394" s="12">
        <f>IF(AND(ISNUMBER($D393),$D393&gt;0),$D393*Payoff!$C$6/12,"")</f>
        <v/>
      </c>
      <c r="C394" s="12">
        <f>IF(AND(ISNUMBER($D393),$D393&gt;0),MIN(Payoff!$C$7+Payoff!$C$8,$D393+$B394),"")</f>
        <v/>
      </c>
      <c r="D394" s="12">
        <f>IF(AND(ISNUMBER($D393),$D393&gt;0),MAX(0,$D393+$B394-$C394),"")</f>
        <v/>
      </c>
    </row>
    <row r="395">
      <c r="A395" t="n">
        <v>394</v>
      </c>
      <c r="B395" s="12">
        <f>IF(AND(ISNUMBER($D394),$D394&gt;0),$D394*Payoff!$C$6/12,"")</f>
        <v/>
      </c>
      <c r="C395" s="12">
        <f>IF(AND(ISNUMBER($D394),$D394&gt;0),MIN(Payoff!$C$7+Payoff!$C$8,$D394+$B395),"")</f>
        <v/>
      </c>
      <c r="D395" s="12">
        <f>IF(AND(ISNUMBER($D394),$D394&gt;0),MAX(0,$D394+$B395-$C395),"")</f>
        <v/>
      </c>
    </row>
    <row r="396">
      <c r="A396" t="n">
        <v>395</v>
      </c>
      <c r="B396" s="12">
        <f>IF(AND(ISNUMBER($D395),$D395&gt;0),$D395*Payoff!$C$6/12,"")</f>
        <v/>
      </c>
      <c r="C396" s="12">
        <f>IF(AND(ISNUMBER($D395),$D395&gt;0),MIN(Payoff!$C$7+Payoff!$C$8,$D395+$B396),"")</f>
        <v/>
      </c>
      <c r="D396" s="12">
        <f>IF(AND(ISNUMBER($D395),$D395&gt;0),MAX(0,$D395+$B396-$C396),"")</f>
        <v/>
      </c>
    </row>
    <row r="397">
      <c r="A397" t="n">
        <v>396</v>
      </c>
      <c r="B397" s="12">
        <f>IF(AND(ISNUMBER($D396),$D396&gt;0),$D396*Payoff!$C$6/12,"")</f>
        <v/>
      </c>
      <c r="C397" s="12">
        <f>IF(AND(ISNUMBER($D396),$D396&gt;0),MIN(Payoff!$C$7+Payoff!$C$8,$D396+$B397),"")</f>
        <v/>
      </c>
      <c r="D397" s="12">
        <f>IF(AND(ISNUMBER($D396),$D396&gt;0),MAX(0,$D396+$B397-$C397),"")</f>
        <v/>
      </c>
    </row>
    <row r="398">
      <c r="A398" t="n">
        <v>397</v>
      </c>
      <c r="B398" s="12">
        <f>IF(AND(ISNUMBER($D397),$D397&gt;0),$D397*Payoff!$C$6/12,"")</f>
        <v/>
      </c>
      <c r="C398" s="12">
        <f>IF(AND(ISNUMBER($D397),$D397&gt;0),MIN(Payoff!$C$7+Payoff!$C$8,$D397+$B398),"")</f>
        <v/>
      </c>
      <c r="D398" s="12">
        <f>IF(AND(ISNUMBER($D397),$D397&gt;0),MAX(0,$D397+$B398-$C398),"")</f>
        <v/>
      </c>
    </row>
    <row r="399">
      <c r="A399" t="n">
        <v>398</v>
      </c>
      <c r="B399" s="12">
        <f>IF(AND(ISNUMBER($D398),$D398&gt;0),$D398*Payoff!$C$6/12,"")</f>
        <v/>
      </c>
      <c r="C399" s="12">
        <f>IF(AND(ISNUMBER($D398),$D398&gt;0),MIN(Payoff!$C$7+Payoff!$C$8,$D398+$B399),"")</f>
        <v/>
      </c>
      <c r="D399" s="12">
        <f>IF(AND(ISNUMBER($D398),$D398&gt;0),MAX(0,$D398+$B399-$C399),"")</f>
        <v/>
      </c>
    </row>
    <row r="400">
      <c r="A400" t="n">
        <v>399</v>
      </c>
      <c r="B400" s="12">
        <f>IF(AND(ISNUMBER($D399),$D399&gt;0),$D399*Payoff!$C$6/12,"")</f>
        <v/>
      </c>
      <c r="C400" s="12">
        <f>IF(AND(ISNUMBER($D399),$D399&gt;0),MIN(Payoff!$C$7+Payoff!$C$8,$D399+$B400),"")</f>
        <v/>
      </c>
      <c r="D400" s="12">
        <f>IF(AND(ISNUMBER($D399),$D399&gt;0),MAX(0,$D399+$B400-$C400),"")</f>
        <v/>
      </c>
    </row>
    <row r="401">
      <c r="A401" t="n">
        <v>400</v>
      </c>
      <c r="B401" s="12">
        <f>IF(AND(ISNUMBER($D400),$D400&gt;0),$D400*Payoff!$C$6/12,"")</f>
        <v/>
      </c>
      <c r="C401" s="12">
        <f>IF(AND(ISNUMBER($D400),$D400&gt;0),MIN(Payoff!$C$7+Payoff!$C$8,$D400+$B401),"")</f>
        <v/>
      </c>
      <c r="D401" s="12">
        <f>IF(AND(ISNUMBER($D400),$D400&gt;0),MAX(0,$D400+$B401-$C401),"")</f>
        <v/>
      </c>
    </row>
    <row r="402">
      <c r="A402" t="n">
        <v>401</v>
      </c>
      <c r="B402" s="12">
        <f>IF(AND(ISNUMBER($D401),$D401&gt;0),$D401*Payoff!$C$6/12,"")</f>
        <v/>
      </c>
      <c r="C402" s="12">
        <f>IF(AND(ISNUMBER($D401),$D401&gt;0),MIN(Payoff!$C$7+Payoff!$C$8,$D401+$B402),"")</f>
        <v/>
      </c>
      <c r="D402" s="12">
        <f>IF(AND(ISNUMBER($D401),$D401&gt;0),MAX(0,$D401+$B402-$C402),"")</f>
        <v/>
      </c>
    </row>
    <row r="403">
      <c r="A403" t="n">
        <v>402</v>
      </c>
      <c r="B403" s="12">
        <f>IF(AND(ISNUMBER($D402),$D402&gt;0),$D402*Payoff!$C$6/12,"")</f>
        <v/>
      </c>
      <c r="C403" s="12">
        <f>IF(AND(ISNUMBER($D402),$D402&gt;0),MIN(Payoff!$C$7+Payoff!$C$8,$D402+$B403),"")</f>
        <v/>
      </c>
      <c r="D403" s="12">
        <f>IF(AND(ISNUMBER($D402),$D402&gt;0),MAX(0,$D402+$B403-$C403),"")</f>
        <v/>
      </c>
    </row>
    <row r="404">
      <c r="A404" t="n">
        <v>403</v>
      </c>
      <c r="B404" s="12">
        <f>IF(AND(ISNUMBER($D403),$D403&gt;0),$D403*Payoff!$C$6/12,"")</f>
        <v/>
      </c>
      <c r="C404" s="12">
        <f>IF(AND(ISNUMBER($D403),$D403&gt;0),MIN(Payoff!$C$7+Payoff!$C$8,$D403+$B404),"")</f>
        <v/>
      </c>
      <c r="D404" s="12">
        <f>IF(AND(ISNUMBER($D403),$D403&gt;0),MAX(0,$D403+$B404-$C404),"")</f>
        <v/>
      </c>
    </row>
    <row r="405">
      <c r="A405" t="n">
        <v>404</v>
      </c>
      <c r="B405" s="12">
        <f>IF(AND(ISNUMBER($D404),$D404&gt;0),$D404*Payoff!$C$6/12,"")</f>
        <v/>
      </c>
      <c r="C405" s="12">
        <f>IF(AND(ISNUMBER($D404),$D404&gt;0),MIN(Payoff!$C$7+Payoff!$C$8,$D404+$B405),"")</f>
        <v/>
      </c>
      <c r="D405" s="12">
        <f>IF(AND(ISNUMBER($D404),$D404&gt;0),MAX(0,$D404+$B405-$C405),"")</f>
        <v/>
      </c>
    </row>
    <row r="406">
      <c r="A406" t="n">
        <v>405</v>
      </c>
      <c r="B406" s="12">
        <f>IF(AND(ISNUMBER($D405),$D405&gt;0),$D405*Payoff!$C$6/12,"")</f>
        <v/>
      </c>
      <c r="C406" s="12">
        <f>IF(AND(ISNUMBER($D405),$D405&gt;0),MIN(Payoff!$C$7+Payoff!$C$8,$D405+$B406),"")</f>
        <v/>
      </c>
      <c r="D406" s="12">
        <f>IF(AND(ISNUMBER($D405),$D405&gt;0),MAX(0,$D405+$B406-$C406),"")</f>
        <v/>
      </c>
    </row>
    <row r="407">
      <c r="A407" t="n">
        <v>406</v>
      </c>
      <c r="B407" s="12">
        <f>IF(AND(ISNUMBER($D406),$D406&gt;0),$D406*Payoff!$C$6/12,"")</f>
        <v/>
      </c>
      <c r="C407" s="12">
        <f>IF(AND(ISNUMBER($D406),$D406&gt;0),MIN(Payoff!$C$7+Payoff!$C$8,$D406+$B407),"")</f>
        <v/>
      </c>
      <c r="D407" s="12">
        <f>IF(AND(ISNUMBER($D406),$D406&gt;0),MAX(0,$D406+$B407-$C407),"")</f>
        <v/>
      </c>
    </row>
    <row r="408">
      <c r="A408" t="n">
        <v>407</v>
      </c>
      <c r="B408" s="12">
        <f>IF(AND(ISNUMBER($D407),$D407&gt;0),$D407*Payoff!$C$6/12,"")</f>
        <v/>
      </c>
      <c r="C408" s="12">
        <f>IF(AND(ISNUMBER($D407),$D407&gt;0),MIN(Payoff!$C$7+Payoff!$C$8,$D407+$B408),"")</f>
        <v/>
      </c>
      <c r="D408" s="12">
        <f>IF(AND(ISNUMBER($D407),$D407&gt;0),MAX(0,$D407+$B408-$C408),"")</f>
        <v/>
      </c>
    </row>
    <row r="409">
      <c r="A409" t="n">
        <v>408</v>
      </c>
      <c r="B409" s="12">
        <f>IF(AND(ISNUMBER($D408),$D408&gt;0),$D408*Payoff!$C$6/12,"")</f>
        <v/>
      </c>
      <c r="C409" s="12">
        <f>IF(AND(ISNUMBER($D408),$D408&gt;0),MIN(Payoff!$C$7+Payoff!$C$8,$D408+$B409),"")</f>
        <v/>
      </c>
      <c r="D409" s="12">
        <f>IF(AND(ISNUMBER($D408),$D408&gt;0),MAX(0,$D408+$B409-$C409),"")</f>
        <v/>
      </c>
    </row>
    <row r="410">
      <c r="A410" t="n">
        <v>409</v>
      </c>
      <c r="B410" s="12">
        <f>IF(AND(ISNUMBER($D409),$D409&gt;0),$D409*Payoff!$C$6/12,"")</f>
        <v/>
      </c>
      <c r="C410" s="12">
        <f>IF(AND(ISNUMBER($D409),$D409&gt;0),MIN(Payoff!$C$7+Payoff!$C$8,$D409+$B410),"")</f>
        <v/>
      </c>
      <c r="D410" s="12">
        <f>IF(AND(ISNUMBER($D409),$D409&gt;0),MAX(0,$D409+$B410-$C410),"")</f>
        <v/>
      </c>
    </row>
    <row r="411">
      <c r="A411" t="n">
        <v>410</v>
      </c>
      <c r="B411" s="12">
        <f>IF(AND(ISNUMBER($D410),$D410&gt;0),$D410*Payoff!$C$6/12,"")</f>
        <v/>
      </c>
      <c r="C411" s="12">
        <f>IF(AND(ISNUMBER($D410),$D410&gt;0),MIN(Payoff!$C$7+Payoff!$C$8,$D410+$B411),"")</f>
        <v/>
      </c>
      <c r="D411" s="12">
        <f>IF(AND(ISNUMBER($D410),$D410&gt;0),MAX(0,$D410+$B411-$C411),"")</f>
        <v/>
      </c>
    </row>
    <row r="412">
      <c r="A412" t="n">
        <v>411</v>
      </c>
      <c r="B412" s="12">
        <f>IF(AND(ISNUMBER($D411),$D411&gt;0),$D411*Payoff!$C$6/12,"")</f>
        <v/>
      </c>
      <c r="C412" s="12">
        <f>IF(AND(ISNUMBER($D411),$D411&gt;0),MIN(Payoff!$C$7+Payoff!$C$8,$D411+$B412),"")</f>
        <v/>
      </c>
      <c r="D412" s="12">
        <f>IF(AND(ISNUMBER($D411),$D411&gt;0),MAX(0,$D411+$B412-$C412),"")</f>
        <v/>
      </c>
    </row>
    <row r="413">
      <c r="A413" t="n">
        <v>412</v>
      </c>
      <c r="B413" s="12">
        <f>IF(AND(ISNUMBER($D412),$D412&gt;0),$D412*Payoff!$C$6/12,"")</f>
        <v/>
      </c>
      <c r="C413" s="12">
        <f>IF(AND(ISNUMBER($D412),$D412&gt;0),MIN(Payoff!$C$7+Payoff!$C$8,$D412+$B413),"")</f>
        <v/>
      </c>
      <c r="D413" s="12">
        <f>IF(AND(ISNUMBER($D412),$D412&gt;0),MAX(0,$D412+$B413-$C413),"")</f>
        <v/>
      </c>
    </row>
    <row r="414">
      <c r="A414" t="n">
        <v>413</v>
      </c>
      <c r="B414" s="12">
        <f>IF(AND(ISNUMBER($D413),$D413&gt;0),$D413*Payoff!$C$6/12,"")</f>
        <v/>
      </c>
      <c r="C414" s="12">
        <f>IF(AND(ISNUMBER($D413),$D413&gt;0),MIN(Payoff!$C$7+Payoff!$C$8,$D413+$B414),"")</f>
        <v/>
      </c>
      <c r="D414" s="12">
        <f>IF(AND(ISNUMBER($D413),$D413&gt;0),MAX(0,$D413+$B414-$C414),"")</f>
        <v/>
      </c>
    </row>
    <row r="415">
      <c r="A415" t="n">
        <v>414</v>
      </c>
      <c r="B415" s="12">
        <f>IF(AND(ISNUMBER($D414),$D414&gt;0),$D414*Payoff!$C$6/12,"")</f>
        <v/>
      </c>
      <c r="C415" s="12">
        <f>IF(AND(ISNUMBER($D414),$D414&gt;0),MIN(Payoff!$C$7+Payoff!$C$8,$D414+$B415),"")</f>
        <v/>
      </c>
      <c r="D415" s="12">
        <f>IF(AND(ISNUMBER($D414),$D414&gt;0),MAX(0,$D414+$B415-$C415),"")</f>
        <v/>
      </c>
    </row>
    <row r="416">
      <c r="A416" t="n">
        <v>415</v>
      </c>
      <c r="B416" s="12">
        <f>IF(AND(ISNUMBER($D415),$D415&gt;0),$D415*Payoff!$C$6/12,"")</f>
        <v/>
      </c>
      <c r="C416" s="12">
        <f>IF(AND(ISNUMBER($D415),$D415&gt;0),MIN(Payoff!$C$7+Payoff!$C$8,$D415+$B416),"")</f>
        <v/>
      </c>
      <c r="D416" s="12">
        <f>IF(AND(ISNUMBER($D415),$D415&gt;0),MAX(0,$D415+$B416-$C416),"")</f>
        <v/>
      </c>
    </row>
    <row r="417">
      <c r="A417" t="n">
        <v>416</v>
      </c>
      <c r="B417" s="12">
        <f>IF(AND(ISNUMBER($D416),$D416&gt;0),$D416*Payoff!$C$6/12,"")</f>
        <v/>
      </c>
      <c r="C417" s="12">
        <f>IF(AND(ISNUMBER($D416),$D416&gt;0),MIN(Payoff!$C$7+Payoff!$C$8,$D416+$B417),"")</f>
        <v/>
      </c>
      <c r="D417" s="12">
        <f>IF(AND(ISNUMBER($D416),$D416&gt;0),MAX(0,$D416+$B417-$C417),"")</f>
        <v/>
      </c>
    </row>
    <row r="418">
      <c r="A418" t="n">
        <v>417</v>
      </c>
      <c r="B418" s="12">
        <f>IF(AND(ISNUMBER($D417),$D417&gt;0),$D417*Payoff!$C$6/12,"")</f>
        <v/>
      </c>
      <c r="C418" s="12">
        <f>IF(AND(ISNUMBER($D417),$D417&gt;0),MIN(Payoff!$C$7+Payoff!$C$8,$D417+$B418),"")</f>
        <v/>
      </c>
      <c r="D418" s="12">
        <f>IF(AND(ISNUMBER($D417),$D417&gt;0),MAX(0,$D417+$B418-$C418),"")</f>
        <v/>
      </c>
    </row>
    <row r="419">
      <c r="A419" t="n">
        <v>418</v>
      </c>
      <c r="B419" s="12">
        <f>IF(AND(ISNUMBER($D418),$D418&gt;0),$D418*Payoff!$C$6/12,"")</f>
        <v/>
      </c>
      <c r="C419" s="12">
        <f>IF(AND(ISNUMBER($D418),$D418&gt;0),MIN(Payoff!$C$7+Payoff!$C$8,$D418+$B419),"")</f>
        <v/>
      </c>
      <c r="D419" s="12">
        <f>IF(AND(ISNUMBER($D418),$D418&gt;0),MAX(0,$D418+$B419-$C419),"")</f>
        <v/>
      </c>
    </row>
    <row r="420">
      <c r="A420" t="n">
        <v>419</v>
      </c>
      <c r="B420" s="12">
        <f>IF(AND(ISNUMBER($D419),$D419&gt;0),$D419*Payoff!$C$6/12,"")</f>
        <v/>
      </c>
      <c r="C420" s="12">
        <f>IF(AND(ISNUMBER($D419),$D419&gt;0),MIN(Payoff!$C$7+Payoff!$C$8,$D419+$B420),"")</f>
        <v/>
      </c>
      <c r="D420" s="12">
        <f>IF(AND(ISNUMBER($D419),$D419&gt;0),MAX(0,$D419+$B420-$C420),"")</f>
        <v/>
      </c>
    </row>
    <row r="421">
      <c r="A421" t="n">
        <v>420</v>
      </c>
      <c r="B421" s="12">
        <f>IF(AND(ISNUMBER($D420),$D420&gt;0),$D420*Payoff!$C$6/12,"")</f>
        <v/>
      </c>
      <c r="C421" s="12">
        <f>IF(AND(ISNUMBER($D420),$D420&gt;0),MIN(Payoff!$C$7+Payoff!$C$8,$D420+$B421),"")</f>
        <v/>
      </c>
      <c r="D421" s="12">
        <f>IF(AND(ISNUMBER($D420),$D420&gt;0),MAX(0,$D420+$B421-$C421),"")</f>
        <v/>
      </c>
    </row>
    <row r="422">
      <c r="A422" t="n">
        <v>421</v>
      </c>
      <c r="B422" s="12">
        <f>IF(AND(ISNUMBER($D421),$D421&gt;0),$D421*Payoff!$C$6/12,"")</f>
        <v/>
      </c>
      <c r="C422" s="12">
        <f>IF(AND(ISNUMBER($D421),$D421&gt;0),MIN(Payoff!$C$7+Payoff!$C$8,$D421+$B422),"")</f>
        <v/>
      </c>
      <c r="D422" s="12">
        <f>IF(AND(ISNUMBER($D421),$D421&gt;0),MAX(0,$D421+$B422-$C422),"")</f>
        <v/>
      </c>
    </row>
    <row r="423">
      <c r="A423" t="n">
        <v>422</v>
      </c>
      <c r="B423" s="12">
        <f>IF(AND(ISNUMBER($D422),$D422&gt;0),$D422*Payoff!$C$6/12,"")</f>
        <v/>
      </c>
      <c r="C423" s="12">
        <f>IF(AND(ISNUMBER($D422),$D422&gt;0),MIN(Payoff!$C$7+Payoff!$C$8,$D422+$B423),"")</f>
        <v/>
      </c>
      <c r="D423" s="12">
        <f>IF(AND(ISNUMBER($D422),$D422&gt;0),MAX(0,$D422+$B423-$C423),"")</f>
        <v/>
      </c>
    </row>
    <row r="424">
      <c r="A424" t="n">
        <v>423</v>
      </c>
      <c r="B424" s="12">
        <f>IF(AND(ISNUMBER($D423),$D423&gt;0),$D423*Payoff!$C$6/12,"")</f>
        <v/>
      </c>
      <c r="C424" s="12">
        <f>IF(AND(ISNUMBER($D423),$D423&gt;0),MIN(Payoff!$C$7+Payoff!$C$8,$D423+$B424),"")</f>
        <v/>
      </c>
      <c r="D424" s="12">
        <f>IF(AND(ISNUMBER($D423),$D423&gt;0),MAX(0,$D423+$B424-$C424),"")</f>
        <v/>
      </c>
    </row>
    <row r="425">
      <c r="A425" t="n">
        <v>424</v>
      </c>
      <c r="B425" s="12">
        <f>IF(AND(ISNUMBER($D424),$D424&gt;0),$D424*Payoff!$C$6/12,"")</f>
        <v/>
      </c>
      <c r="C425" s="12">
        <f>IF(AND(ISNUMBER($D424),$D424&gt;0),MIN(Payoff!$C$7+Payoff!$C$8,$D424+$B425),"")</f>
        <v/>
      </c>
      <c r="D425" s="12">
        <f>IF(AND(ISNUMBER($D424),$D424&gt;0),MAX(0,$D424+$B425-$C425),"")</f>
        <v/>
      </c>
    </row>
    <row r="426">
      <c r="A426" t="n">
        <v>425</v>
      </c>
      <c r="B426" s="12">
        <f>IF(AND(ISNUMBER($D425),$D425&gt;0),$D425*Payoff!$C$6/12,"")</f>
        <v/>
      </c>
      <c r="C426" s="12">
        <f>IF(AND(ISNUMBER($D425),$D425&gt;0),MIN(Payoff!$C$7+Payoff!$C$8,$D425+$B426),"")</f>
        <v/>
      </c>
      <c r="D426" s="12">
        <f>IF(AND(ISNUMBER($D425),$D425&gt;0),MAX(0,$D425+$B426-$C426),"")</f>
        <v/>
      </c>
    </row>
    <row r="427">
      <c r="A427" t="n">
        <v>426</v>
      </c>
      <c r="B427" s="12">
        <f>IF(AND(ISNUMBER($D426),$D426&gt;0),$D426*Payoff!$C$6/12,"")</f>
        <v/>
      </c>
      <c r="C427" s="12">
        <f>IF(AND(ISNUMBER($D426),$D426&gt;0),MIN(Payoff!$C$7+Payoff!$C$8,$D426+$B427),"")</f>
        <v/>
      </c>
      <c r="D427" s="12">
        <f>IF(AND(ISNUMBER($D426),$D426&gt;0),MAX(0,$D426+$B427-$C427),"")</f>
        <v/>
      </c>
    </row>
    <row r="428">
      <c r="A428" t="n">
        <v>427</v>
      </c>
      <c r="B428" s="12">
        <f>IF(AND(ISNUMBER($D427),$D427&gt;0),$D427*Payoff!$C$6/12,"")</f>
        <v/>
      </c>
      <c r="C428" s="12">
        <f>IF(AND(ISNUMBER($D427),$D427&gt;0),MIN(Payoff!$C$7+Payoff!$C$8,$D427+$B428),"")</f>
        <v/>
      </c>
      <c r="D428" s="12">
        <f>IF(AND(ISNUMBER($D427),$D427&gt;0),MAX(0,$D427+$B428-$C428),"")</f>
        <v/>
      </c>
    </row>
    <row r="429">
      <c r="A429" t="n">
        <v>428</v>
      </c>
      <c r="B429" s="12">
        <f>IF(AND(ISNUMBER($D428),$D428&gt;0),$D428*Payoff!$C$6/12,"")</f>
        <v/>
      </c>
      <c r="C429" s="12">
        <f>IF(AND(ISNUMBER($D428),$D428&gt;0),MIN(Payoff!$C$7+Payoff!$C$8,$D428+$B429),"")</f>
        <v/>
      </c>
      <c r="D429" s="12">
        <f>IF(AND(ISNUMBER($D428),$D428&gt;0),MAX(0,$D428+$B429-$C429),"")</f>
        <v/>
      </c>
    </row>
    <row r="430">
      <c r="A430" t="n">
        <v>429</v>
      </c>
      <c r="B430" s="12">
        <f>IF(AND(ISNUMBER($D429),$D429&gt;0),$D429*Payoff!$C$6/12,"")</f>
        <v/>
      </c>
      <c r="C430" s="12">
        <f>IF(AND(ISNUMBER($D429),$D429&gt;0),MIN(Payoff!$C$7+Payoff!$C$8,$D429+$B430),"")</f>
        <v/>
      </c>
      <c r="D430" s="12">
        <f>IF(AND(ISNUMBER($D429),$D429&gt;0),MAX(0,$D429+$B430-$C430),"")</f>
        <v/>
      </c>
    </row>
    <row r="431">
      <c r="A431" t="n">
        <v>430</v>
      </c>
      <c r="B431" s="12">
        <f>IF(AND(ISNUMBER($D430),$D430&gt;0),$D430*Payoff!$C$6/12,"")</f>
        <v/>
      </c>
      <c r="C431" s="12">
        <f>IF(AND(ISNUMBER($D430),$D430&gt;0),MIN(Payoff!$C$7+Payoff!$C$8,$D430+$B431),"")</f>
        <v/>
      </c>
      <c r="D431" s="12">
        <f>IF(AND(ISNUMBER($D430),$D430&gt;0),MAX(0,$D430+$B431-$C431),"")</f>
        <v/>
      </c>
    </row>
    <row r="432">
      <c r="A432" t="n">
        <v>431</v>
      </c>
      <c r="B432" s="12">
        <f>IF(AND(ISNUMBER($D431),$D431&gt;0),$D431*Payoff!$C$6/12,"")</f>
        <v/>
      </c>
      <c r="C432" s="12">
        <f>IF(AND(ISNUMBER($D431),$D431&gt;0),MIN(Payoff!$C$7+Payoff!$C$8,$D431+$B432),"")</f>
        <v/>
      </c>
      <c r="D432" s="12">
        <f>IF(AND(ISNUMBER($D431),$D431&gt;0),MAX(0,$D431+$B432-$C432),"")</f>
        <v/>
      </c>
    </row>
    <row r="433">
      <c r="A433" t="n">
        <v>432</v>
      </c>
      <c r="B433" s="12">
        <f>IF(AND(ISNUMBER($D432),$D432&gt;0),$D432*Payoff!$C$6/12,"")</f>
        <v/>
      </c>
      <c r="C433" s="12">
        <f>IF(AND(ISNUMBER($D432),$D432&gt;0),MIN(Payoff!$C$7+Payoff!$C$8,$D432+$B433),"")</f>
        <v/>
      </c>
      <c r="D433" s="12">
        <f>IF(AND(ISNUMBER($D432),$D432&gt;0),MAX(0,$D432+$B433-$C433),"")</f>
        <v/>
      </c>
    </row>
    <row r="434">
      <c r="A434" t="n">
        <v>433</v>
      </c>
      <c r="B434" s="12">
        <f>IF(AND(ISNUMBER($D433),$D433&gt;0),$D433*Payoff!$C$6/12,"")</f>
        <v/>
      </c>
      <c r="C434" s="12">
        <f>IF(AND(ISNUMBER($D433),$D433&gt;0),MIN(Payoff!$C$7+Payoff!$C$8,$D433+$B434),"")</f>
        <v/>
      </c>
      <c r="D434" s="12">
        <f>IF(AND(ISNUMBER($D433),$D433&gt;0),MAX(0,$D433+$B434-$C434),"")</f>
        <v/>
      </c>
    </row>
    <row r="435">
      <c r="A435" t="n">
        <v>434</v>
      </c>
      <c r="B435" s="12">
        <f>IF(AND(ISNUMBER($D434),$D434&gt;0),$D434*Payoff!$C$6/12,"")</f>
        <v/>
      </c>
      <c r="C435" s="12">
        <f>IF(AND(ISNUMBER($D434),$D434&gt;0),MIN(Payoff!$C$7+Payoff!$C$8,$D434+$B435),"")</f>
        <v/>
      </c>
      <c r="D435" s="12">
        <f>IF(AND(ISNUMBER($D434),$D434&gt;0),MAX(0,$D434+$B435-$C435),"")</f>
        <v/>
      </c>
    </row>
    <row r="436">
      <c r="A436" t="n">
        <v>435</v>
      </c>
      <c r="B436" s="12">
        <f>IF(AND(ISNUMBER($D435),$D435&gt;0),$D435*Payoff!$C$6/12,"")</f>
        <v/>
      </c>
      <c r="C436" s="12">
        <f>IF(AND(ISNUMBER($D435),$D435&gt;0),MIN(Payoff!$C$7+Payoff!$C$8,$D435+$B436),"")</f>
        <v/>
      </c>
      <c r="D436" s="12">
        <f>IF(AND(ISNUMBER($D435),$D435&gt;0),MAX(0,$D435+$B436-$C436),"")</f>
        <v/>
      </c>
    </row>
    <row r="437">
      <c r="A437" t="n">
        <v>436</v>
      </c>
      <c r="B437" s="12">
        <f>IF(AND(ISNUMBER($D436),$D436&gt;0),$D436*Payoff!$C$6/12,"")</f>
        <v/>
      </c>
      <c r="C437" s="12">
        <f>IF(AND(ISNUMBER($D436),$D436&gt;0),MIN(Payoff!$C$7+Payoff!$C$8,$D436+$B437),"")</f>
        <v/>
      </c>
      <c r="D437" s="12">
        <f>IF(AND(ISNUMBER($D436),$D436&gt;0),MAX(0,$D436+$B437-$C437),"")</f>
        <v/>
      </c>
    </row>
    <row r="438">
      <c r="A438" t="n">
        <v>437</v>
      </c>
      <c r="B438" s="12">
        <f>IF(AND(ISNUMBER($D437),$D437&gt;0),$D437*Payoff!$C$6/12,"")</f>
        <v/>
      </c>
      <c r="C438" s="12">
        <f>IF(AND(ISNUMBER($D437),$D437&gt;0),MIN(Payoff!$C$7+Payoff!$C$8,$D437+$B438),"")</f>
        <v/>
      </c>
      <c r="D438" s="12">
        <f>IF(AND(ISNUMBER($D437),$D437&gt;0),MAX(0,$D437+$B438-$C438),"")</f>
        <v/>
      </c>
    </row>
    <row r="439">
      <c r="A439" t="n">
        <v>438</v>
      </c>
      <c r="B439" s="12">
        <f>IF(AND(ISNUMBER($D438),$D438&gt;0),$D438*Payoff!$C$6/12,"")</f>
        <v/>
      </c>
      <c r="C439" s="12">
        <f>IF(AND(ISNUMBER($D438),$D438&gt;0),MIN(Payoff!$C$7+Payoff!$C$8,$D438+$B439),"")</f>
        <v/>
      </c>
      <c r="D439" s="12">
        <f>IF(AND(ISNUMBER($D438),$D438&gt;0),MAX(0,$D438+$B439-$C439),"")</f>
        <v/>
      </c>
    </row>
    <row r="440">
      <c r="A440" t="n">
        <v>439</v>
      </c>
      <c r="B440" s="12">
        <f>IF(AND(ISNUMBER($D439),$D439&gt;0),$D439*Payoff!$C$6/12,"")</f>
        <v/>
      </c>
      <c r="C440" s="12">
        <f>IF(AND(ISNUMBER($D439),$D439&gt;0),MIN(Payoff!$C$7+Payoff!$C$8,$D439+$B440),"")</f>
        <v/>
      </c>
      <c r="D440" s="12">
        <f>IF(AND(ISNUMBER($D439),$D439&gt;0),MAX(0,$D439+$B440-$C440),"")</f>
        <v/>
      </c>
    </row>
    <row r="441">
      <c r="A441" t="n">
        <v>440</v>
      </c>
      <c r="B441" s="12">
        <f>IF(AND(ISNUMBER($D440),$D440&gt;0),$D440*Payoff!$C$6/12,"")</f>
        <v/>
      </c>
      <c r="C441" s="12">
        <f>IF(AND(ISNUMBER($D440),$D440&gt;0),MIN(Payoff!$C$7+Payoff!$C$8,$D440+$B441),"")</f>
        <v/>
      </c>
      <c r="D441" s="12">
        <f>IF(AND(ISNUMBER($D440),$D440&gt;0),MAX(0,$D440+$B441-$C441),"")</f>
        <v/>
      </c>
    </row>
    <row r="442">
      <c r="A442" t="n">
        <v>441</v>
      </c>
      <c r="B442" s="12">
        <f>IF(AND(ISNUMBER($D441),$D441&gt;0),$D441*Payoff!$C$6/12,"")</f>
        <v/>
      </c>
      <c r="C442" s="12">
        <f>IF(AND(ISNUMBER($D441),$D441&gt;0),MIN(Payoff!$C$7+Payoff!$C$8,$D441+$B442),"")</f>
        <v/>
      </c>
      <c r="D442" s="12">
        <f>IF(AND(ISNUMBER($D441),$D441&gt;0),MAX(0,$D441+$B442-$C442),"")</f>
        <v/>
      </c>
    </row>
    <row r="443">
      <c r="A443" t="n">
        <v>442</v>
      </c>
      <c r="B443" s="12">
        <f>IF(AND(ISNUMBER($D442),$D442&gt;0),$D442*Payoff!$C$6/12,"")</f>
        <v/>
      </c>
      <c r="C443" s="12">
        <f>IF(AND(ISNUMBER($D442),$D442&gt;0),MIN(Payoff!$C$7+Payoff!$C$8,$D442+$B443),"")</f>
        <v/>
      </c>
      <c r="D443" s="12">
        <f>IF(AND(ISNUMBER($D442),$D442&gt;0),MAX(0,$D442+$B443-$C443),"")</f>
        <v/>
      </c>
    </row>
    <row r="444">
      <c r="A444" t="n">
        <v>443</v>
      </c>
      <c r="B444" s="12">
        <f>IF(AND(ISNUMBER($D443),$D443&gt;0),$D443*Payoff!$C$6/12,"")</f>
        <v/>
      </c>
      <c r="C444" s="12">
        <f>IF(AND(ISNUMBER($D443),$D443&gt;0),MIN(Payoff!$C$7+Payoff!$C$8,$D443+$B444),"")</f>
        <v/>
      </c>
      <c r="D444" s="12">
        <f>IF(AND(ISNUMBER($D443),$D443&gt;0),MAX(0,$D443+$B444-$C444),"")</f>
        <v/>
      </c>
    </row>
    <row r="445">
      <c r="A445" t="n">
        <v>444</v>
      </c>
      <c r="B445" s="12">
        <f>IF(AND(ISNUMBER($D444),$D444&gt;0),$D444*Payoff!$C$6/12,"")</f>
        <v/>
      </c>
      <c r="C445" s="12">
        <f>IF(AND(ISNUMBER($D444),$D444&gt;0),MIN(Payoff!$C$7+Payoff!$C$8,$D444+$B445),"")</f>
        <v/>
      </c>
      <c r="D445" s="12">
        <f>IF(AND(ISNUMBER($D444),$D444&gt;0),MAX(0,$D444+$B445-$C445),"")</f>
        <v/>
      </c>
    </row>
    <row r="446">
      <c r="A446" t="n">
        <v>445</v>
      </c>
      <c r="B446" s="12">
        <f>IF(AND(ISNUMBER($D445),$D445&gt;0),$D445*Payoff!$C$6/12,"")</f>
        <v/>
      </c>
      <c r="C446" s="12">
        <f>IF(AND(ISNUMBER($D445),$D445&gt;0),MIN(Payoff!$C$7+Payoff!$C$8,$D445+$B446),"")</f>
        <v/>
      </c>
      <c r="D446" s="12">
        <f>IF(AND(ISNUMBER($D445),$D445&gt;0),MAX(0,$D445+$B446-$C446),"")</f>
        <v/>
      </c>
    </row>
    <row r="447">
      <c r="A447" t="n">
        <v>446</v>
      </c>
      <c r="B447" s="12">
        <f>IF(AND(ISNUMBER($D446),$D446&gt;0),$D446*Payoff!$C$6/12,"")</f>
        <v/>
      </c>
      <c r="C447" s="12">
        <f>IF(AND(ISNUMBER($D446),$D446&gt;0),MIN(Payoff!$C$7+Payoff!$C$8,$D446+$B447),"")</f>
        <v/>
      </c>
      <c r="D447" s="12">
        <f>IF(AND(ISNUMBER($D446),$D446&gt;0),MAX(0,$D446+$B447-$C447),"")</f>
        <v/>
      </c>
    </row>
    <row r="448">
      <c r="A448" t="n">
        <v>447</v>
      </c>
      <c r="B448" s="12">
        <f>IF(AND(ISNUMBER($D447),$D447&gt;0),$D447*Payoff!$C$6/12,"")</f>
        <v/>
      </c>
      <c r="C448" s="12">
        <f>IF(AND(ISNUMBER($D447),$D447&gt;0),MIN(Payoff!$C$7+Payoff!$C$8,$D447+$B448),"")</f>
        <v/>
      </c>
      <c r="D448" s="12">
        <f>IF(AND(ISNUMBER($D447),$D447&gt;0),MAX(0,$D447+$B448-$C448),"")</f>
        <v/>
      </c>
    </row>
    <row r="449">
      <c r="A449" t="n">
        <v>448</v>
      </c>
      <c r="B449" s="12">
        <f>IF(AND(ISNUMBER($D448),$D448&gt;0),$D448*Payoff!$C$6/12,"")</f>
        <v/>
      </c>
      <c r="C449" s="12">
        <f>IF(AND(ISNUMBER($D448),$D448&gt;0),MIN(Payoff!$C$7+Payoff!$C$8,$D448+$B449),"")</f>
        <v/>
      </c>
      <c r="D449" s="12">
        <f>IF(AND(ISNUMBER($D448),$D448&gt;0),MAX(0,$D448+$B449-$C449),"")</f>
        <v/>
      </c>
    </row>
    <row r="450">
      <c r="A450" t="n">
        <v>449</v>
      </c>
      <c r="B450" s="12">
        <f>IF(AND(ISNUMBER($D449),$D449&gt;0),$D449*Payoff!$C$6/12,"")</f>
        <v/>
      </c>
      <c r="C450" s="12">
        <f>IF(AND(ISNUMBER($D449),$D449&gt;0),MIN(Payoff!$C$7+Payoff!$C$8,$D449+$B450),"")</f>
        <v/>
      </c>
      <c r="D450" s="12">
        <f>IF(AND(ISNUMBER($D449),$D449&gt;0),MAX(0,$D449+$B450-$C450),"")</f>
        <v/>
      </c>
    </row>
    <row r="451">
      <c r="A451" t="n">
        <v>450</v>
      </c>
      <c r="B451" s="12">
        <f>IF(AND(ISNUMBER($D450),$D450&gt;0),$D450*Payoff!$C$6/12,"")</f>
        <v/>
      </c>
      <c r="C451" s="12">
        <f>IF(AND(ISNUMBER($D450),$D450&gt;0),MIN(Payoff!$C$7+Payoff!$C$8,$D450+$B451),"")</f>
        <v/>
      </c>
      <c r="D451" s="12">
        <f>IF(AND(ISNUMBER($D450),$D450&gt;0),MAX(0,$D450+$B451-$C451),"")</f>
        <v/>
      </c>
    </row>
    <row r="452">
      <c r="A452" t="n">
        <v>451</v>
      </c>
      <c r="B452" s="12">
        <f>IF(AND(ISNUMBER($D451),$D451&gt;0),$D451*Payoff!$C$6/12,"")</f>
        <v/>
      </c>
      <c r="C452" s="12">
        <f>IF(AND(ISNUMBER($D451),$D451&gt;0),MIN(Payoff!$C$7+Payoff!$C$8,$D451+$B452),"")</f>
        <v/>
      </c>
      <c r="D452" s="12">
        <f>IF(AND(ISNUMBER($D451),$D451&gt;0),MAX(0,$D451+$B452-$C452),"")</f>
        <v/>
      </c>
    </row>
    <row r="453">
      <c r="A453" t="n">
        <v>452</v>
      </c>
      <c r="B453" s="12">
        <f>IF(AND(ISNUMBER($D452),$D452&gt;0),$D452*Payoff!$C$6/12,"")</f>
        <v/>
      </c>
      <c r="C453" s="12">
        <f>IF(AND(ISNUMBER($D452),$D452&gt;0),MIN(Payoff!$C$7+Payoff!$C$8,$D452+$B453),"")</f>
        <v/>
      </c>
      <c r="D453" s="12">
        <f>IF(AND(ISNUMBER($D452),$D452&gt;0),MAX(0,$D452+$B453-$C453),"")</f>
        <v/>
      </c>
    </row>
    <row r="454">
      <c r="A454" t="n">
        <v>453</v>
      </c>
      <c r="B454" s="12">
        <f>IF(AND(ISNUMBER($D453),$D453&gt;0),$D453*Payoff!$C$6/12,"")</f>
        <v/>
      </c>
      <c r="C454" s="12">
        <f>IF(AND(ISNUMBER($D453),$D453&gt;0),MIN(Payoff!$C$7+Payoff!$C$8,$D453+$B454),"")</f>
        <v/>
      </c>
      <c r="D454" s="12">
        <f>IF(AND(ISNUMBER($D453),$D453&gt;0),MAX(0,$D453+$B454-$C454),"")</f>
        <v/>
      </c>
    </row>
    <row r="455">
      <c r="A455" t="n">
        <v>454</v>
      </c>
      <c r="B455" s="12">
        <f>IF(AND(ISNUMBER($D454),$D454&gt;0),$D454*Payoff!$C$6/12,"")</f>
        <v/>
      </c>
      <c r="C455" s="12">
        <f>IF(AND(ISNUMBER($D454),$D454&gt;0),MIN(Payoff!$C$7+Payoff!$C$8,$D454+$B455),"")</f>
        <v/>
      </c>
      <c r="D455" s="12">
        <f>IF(AND(ISNUMBER($D454),$D454&gt;0),MAX(0,$D454+$B455-$C455),"")</f>
        <v/>
      </c>
    </row>
    <row r="456">
      <c r="A456" t="n">
        <v>455</v>
      </c>
      <c r="B456" s="12">
        <f>IF(AND(ISNUMBER($D455),$D455&gt;0),$D455*Payoff!$C$6/12,"")</f>
        <v/>
      </c>
      <c r="C456" s="12">
        <f>IF(AND(ISNUMBER($D455),$D455&gt;0),MIN(Payoff!$C$7+Payoff!$C$8,$D455+$B456),"")</f>
        <v/>
      </c>
      <c r="D456" s="12">
        <f>IF(AND(ISNUMBER($D455),$D455&gt;0),MAX(0,$D455+$B456-$C456),"")</f>
        <v/>
      </c>
    </row>
    <row r="457">
      <c r="A457" t="n">
        <v>456</v>
      </c>
      <c r="B457" s="12">
        <f>IF(AND(ISNUMBER($D456),$D456&gt;0),$D456*Payoff!$C$6/12,"")</f>
        <v/>
      </c>
      <c r="C457" s="12">
        <f>IF(AND(ISNUMBER($D456),$D456&gt;0),MIN(Payoff!$C$7+Payoff!$C$8,$D456+$B457),"")</f>
        <v/>
      </c>
      <c r="D457" s="12">
        <f>IF(AND(ISNUMBER($D456),$D456&gt;0),MAX(0,$D456+$B457-$C457),"")</f>
        <v/>
      </c>
    </row>
    <row r="458">
      <c r="A458" t="n">
        <v>457</v>
      </c>
      <c r="B458" s="12">
        <f>IF(AND(ISNUMBER($D457),$D457&gt;0),$D457*Payoff!$C$6/12,"")</f>
        <v/>
      </c>
      <c r="C458" s="12">
        <f>IF(AND(ISNUMBER($D457),$D457&gt;0),MIN(Payoff!$C$7+Payoff!$C$8,$D457+$B458),"")</f>
        <v/>
      </c>
      <c r="D458" s="12">
        <f>IF(AND(ISNUMBER($D457),$D457&gt;0),MAX(0,$D457+$B458-$C458),"")</f>
        <v/>
      </c>
    </row>
    <row r="459">
      <c r="A459" t="n">
        <v>458</v>
      </c>
      <c r="B459" s="12">
        <f>IF(AND(ISNUMBER($D458),$D458&gt;0),$D458*Payoff!$C$6/12,"")</f>
        <v/>
      </c>
      <c r="C459" s="12">
        <f>IF(AND(ISNUMBER($D458),$D458&gt;0),MIN(Payoff!$C$7+Payoff!$C$8,$D458+$B459),"")</f>
        <v/>
      </c>
      <c r="D459" s="12">
        <f>IF(AND(ISNUMBER($D458),$D458&gt;0),MAX(0,$D458+$B459-$C459),"")</f>
        <v/>
      </c>
    </row>
    <row r="460">
      <c r="A460" t="n">
        <v>459</v>
      </c>
      <c r="B460" s="12">
        <f>IF(AND(ISNUMBER($D459),$D459&gt;0),$D459*Payoff!$C$6/12,"")</f>
        <v/>
      </c>
      <c r="C460" s="12">
        <f>IF(AND(ISNUMBER($D459),$D459&gt;0),MIN(Payoff!$C$7+Payoff!$C$8,$D459+$B460),"")</f>
        <v/>
      </c>
      <c r="D460" s="12">
        <f>IF(AND(ISNUMBER($D459),$D459&gt;0),MAX(0,$D459+$B460-$C460),"")</f>
        <v/>
      </c>
    </row>
    <row r="461">
      <c r="A461" t="n">
        <v>460</v>
      </c>
      <c r="B461" s="12">
        <f>IF(AND(ISNUMBER($D460),$D460&gt;0),$D460*Payoff!$C$6/12,"")</f>
        <v/>
      </c>
      <c r="C461" s="12">
        <f>IF(AND(ISNUMBER($D460),$D460&gt;0),MIN(Payoff!$C$7+Payoff!$C$8,$D460+$B461),"")</f>
        <v/>
      </c>
      <c r="D461" s="12">
        <f>IF(AND(ISNUMBER($D460),$D460&gt;0),MAX(0,$D460+$B461-$C461),"")</f>
        <v/>
      </c>
    </row>
    <row r="462">
      <c r="A462" t="n">
        <v>461</v>
      </c>
      <c r="B462" s="12">
        <f>IF(AND(ISNUMBER($D461),$D461&gt;0),$D461*Payoff!$C$6/12,"")</f>
        <v/>
      </c>
      <c r="C462" s="12">
        <f>IF(AND(ISNUMBER($D461),$D461&gt;0),MIN(Payoff!$C$7+Payoff!$C$8,$D461+$B462),"")</f>
        <v/>
      </c>
      <c r="D462" s="12">
        <f>IF(AND(ISNUMBER($D461),$D461&gt;0),MAX(0,$D461+$B462-$C462),"")</f>
        <v/>
      </c>
    </row>
    <row r="463">
      <c r="A463" t="n">
        <v>462</v>
      </c>
      <c r="B463" s="12">
        <f>IF(AND(ISNUMBER($D462),$D462&gt;0),$D462*Payoff!$C$6/12,"")</f>
        <v/>
      </c>
      <c r="C463" s="12">
        <f>IF(AND(ISNUMBER($D462),$D462&gt;0),MIN(Payoff!$C$7+Payoff!$C$8,$D462+$B463),"")</f>
        <v/>
      </c>
      <c r="D463" s="12">
        <f>IF(AND(ISNUMBER($D462),$D462&gt;0),MAX(0,$D462+$B463-$C463),"")</f>
        <v/>
      </c>
    </row>
    <row r="464">
      <c r="A464" t="n">
        <v>463</v>
      </c>
      <c r="B464" s="12">
        <f>IF(AND(ISNUMBER($D463),$D463&gt;0),$D463*Payoff!$C$6/12,"")</f>
        <v/>
      </c>
      <c r="C464" s="12">
        <f>IF(AND(ISNUMBER($D463),$D463&gt;0),MIN(Payoff!$C$7+Payoff!$C$8,$D463+$B464),"")</f>
        <v/>
      </c>
      <c r="D464" s="12">
        <f>IF(AND(ISNUMBER($D463),$D463&gt;0),MAX(0,$D463+$B464-$C464),"")</f>
        <v/>
      </c>
    </row>
    <row r="465">
      <c r="A465" t="n">
        <v>464</v>
      </c>
      <c r="B465" s="12">
        <f>IF(AND(ISNUMBER($D464),$D464&gt;0),$D464*Payoff!$C$6/12,"")</f>
        <v/>
      </c>
      <c r="C465" s="12">
        <f>IF(AND(ISNUMBER($D464),$D464&gt;0),MIN(Payoff!$C$7+Payoff!$C$8,$D464+$B465),"")</f>
        <v/>
      </c>
      <c r="D465" s="12">
        <f>IF(AND(ISNUMBER($D464),$D464&gt;0),MAX(0,$D464+$B465-$C465),"")</f>
        <v/>
      </c>
    </row>
    <row r="466">
      <c r="A466" t="n">
        <v>465</v>
      </c>
      <c r="B466" s="12">
        <f>IF(AND(ISNUMBER($D465),$D465&gt;0),$D465*Payoff!$C$6/12,"")</f>
        <v/>
      </c>
      <c r="C466" s="12">
        <f>IF(AND(ISNUMBER($D465),$D465&gt;0),MIN(Payoff!$C$7+Payoff!$C$8,$D465+$B466),"")</f>
        <v/>
      </c>
      <c r="D466" s="12">
        <f>IF(AND(ISNUMBER($D465),$D465&gt;0),MAX(0,$D465+$B466-$C466),"")</f>
        <v/>
      </c>
    </row>
    <row r="467">
      <c r="A467" t="n">
        <v>466</v>
      </c>
      <c r="B467" s="12">
        <f>IF(AND(ISNUMBER($D466),$D466&gt;0),$D466*Payoff!$C$6/12,"")</f>
        <v/>
      </c>
      <c r="C467" s="12">
        <f>IF(AND(ISNUMBER($D466),$D466&gt;0),MIN(Payoff!$C$7+Payoff!$C$8,$D466+$B467),"")</f>
        <v/>
      </c>
      <c r="D467" s="12">
        <f>IF(AND(ISNUMBER($D466),$D466&gt;0),MAX(0,$D466+$B467-$C467),"")</f>
        <v/>
      </c>
    </row>
    <row r="468">
      <c r="A468" t="n">
        <v>467</v>
      </c>
      <c r="B468" s="12">
        <f>IF(AND(ISNUMBER($D467),$D467&gt;0),$D467*Payoff!$C$6/12,"")</f>
        <v/>
      </c>
      <c r="C468" s="12">
        <f>IF(AND(ISNUMBER($D467),$D467&gt;0),MIN(Payoff!$C$7+Payoff!$C$8,$D467+$B468),"")</f>
        <v/>
      </c>
      <c r="D468" s="12">
        <f>IF(AND(ISNUMBER($D467),$D467&gt;0),MAX(0,$D467+$B468-$C468),"")</f>
        <v/>
      </c>
    </row>
    <row r="469">
      <c r="A469" t="n">
        <v>468</v>
      </c>
      <c r="B469" s="12">
        <f>IF(AND(ISNUMBER($D468),$D468&gt;0),$D468*Payoff!$C$6/12,"")</f>
        <v/>
      </c>
      <c r="C469" s="12">
        <f>IF(AND(ISNUMBER($D468),$D468&gt;0),MIN(Payoff!$C$7+Payoff!$C$8,$D468+$B469),"")</f>
        <v/>
      </c>
      <c r="D469" s="12">
        <f>IF(AND(ISNUMBER($D468),$D468&gt;0),MAX(0,$D468+$B469-$C469),"")</f>
        <v/>
      </c>
    </row>
    <row r="470">
      <c r="A470" t="n">
        <v>469</v>
      </c>
      <c r="B470" s="12">
        <f>IF(AND(ISNUMBER($D469),$D469&gt;0),$D469*Payoff!$C$6/12,"")</f>
        <v/>
      </c>
      <c r="C470" s="12">
        <f>IF(AND(ISNUMBER($D469),$D469&gt;0),MIN(Payoff!$C$7+Payoff!$C$8,$D469+$B470),"")</f>
        <v/>
      </c>
      <c r="D470" s="12">
        <f>IF(AND(ISNUMBER($D469),$D469&gt;0),MAX(0,$D469+$B470-$C470),"")</f>
        <v/>
      </c>
    </row>
    <row r="471">
      <c r="A471" t="n">
        <v>470</v>
      </c>
      <c r="B471" s="12">
        <f>IF(AND(ISNUMBER($D470),$D470&gt;0),$D470*Payoff!$C$6/12,"")</f>
        <v/>
      </c>
      <c r="C471" s="12">
        <f>IF(AND(ISNUMBER($D470),$D470&gt;0),MIN(Payoff!$C$7+Payoff!$C$8,$D470+$B471),"")</f>
        <v/>
      </c>
      <c r="D471" s="12">
        <f>IF(AND(ISNUMBER($D470),$D470&gt;0),MAX(0,$D470+$B471-$C471),"")</f>
        <v/>
      </c>
    </row>
    <row r="472">
      <c r="A472" t="n">
        <v>471</v>
      </c>
      <c r="B472" s="12">
        <f>IF(AND(ISNUMBER($D471),$D471&gt;0),$D471*Payoff!$C$6/12,"")</f>
        <v/>
      </c>
      <c r="C472" s="12">
        <f>IF(AND(ISNUMBER($D471),$D471&gt;0),MIN(Payoff!$C$7+Payoff!$C$8,$D471+$B472),"")</f>
        <v/>
      </c>
      <c r="D472" s="12">
        <f>IF(AND(ISNUMBER($D471),$D471&gt;0),MAX(0,$D471+$B472-$C472),"")</f>
        <v/>
      </c>
    </row>
    <row r="473">
      <c r="A473" t="n">
        <v>472</v>
      </c>
      <c r="B473" s="12">
        <f>IF(AND(ISNUMBER($D472),$D472&gt;0),$D472*Payoff!$C$6/12,"")</f>
        <v/>
      </c>
      <c r="C473" s="12">
        <f>IF(AND(ISNUMBER($D472),$D472&gt;0),MIN(Payoff!$C$7+Payoff!$C$8,$D472+$B473),"")</f>
        <v/>
      </c>
      <c r="D473" s="12">
        <f>IF(AND(ISNUMBER($D472),$D472&gt;0),MAX(0,$D472+$B473-$C473),"")</f>
        <v/>
      </c>
    </row>
    <row r="474">
      <c r="A474" t="n">
        <v>473</v>
      </c>
      <c r="B474" s="12">
        <f>IF(AND(ISNUMBER($D473),$D473&gt;0),$D473*Payoff!$C$6/12,"")</f>
        <v/>
      </c>
      <c r="C474" s="12">
        <f>IF(AND(ISNUMBER($D473),$D473&gt;0),MIN(Payoff!$C$7+Payoff!$C$8,$D473+$B474),"")</f>
        <v/>
      </c>
      <c r="D474" s="12">
        <f>IF(AND(ISNUMBER($D473),$D473&gt;0),MAX(0,$D473+$B474-$C474),"")</f>
        <v/>
      </c>
    </row>
    <row r="475">
      <c r="A475" t="n">
        <v>474</v>
      </c>
      <c r="B475" s="12">
        <f>IF(AND(ISNUMBER($D474),$D474&gt;0),$D474*Payoff!$C$6/12,"")</f>
        <v/>
      </c>
      <c r="C475" s="12">
        <f>IF(AND(ISNUMBER($D474),$D474&gt;0),MIN(Payoff!$C$7+Payoff!$C$8,$D474+$B475),"")</f>
        <v/>
      </c>
      <c r="D475" s="12">
        <f>IF(AND(ISNUMBER($D474),$D474&gt;0),MAX(0,$D474+$B475-$C475),"")</f>
        <v/>
      </c>
    </row>
    <row r="476">
      <c r="A476" t="n">
        <v>475</v>
      </c>
      <c r="B476" s="12">
        <f>IF(AND(ISNUMBER($D475),$D475&gt;0),$D475*Payoff!$C$6/12,"")</f>
        <v/>
      </c>
      <c r="C476" s="12">
        <f>IF(AND(ISNUMBER($D475),$D475&gt;0),MIN(Payoff!$C$7+Payoff!$C$8,$D475+$B476),"")</f>
        <v/>
      </c>
      <c r="D476" s="12">
        <f>IF(AND(ISNUMBER($D475),$D475&gt;0),MAX(0,$D475+$B476-$C476),"")</f>
        <v/>
      </c>
    </row>
    <row r="477">
      <c r="A477" t="n">
        <v>476</v>
      </c>
      <c r="B477" s="12">
        <f>IF(AND(ISNUMBER($D476),$D476&gt;0),$D476*Payoff!$C$6/12,"")</f>
        <v/>
      </c>
      <c r="C477" s="12">
        <f>IF(AND(ISNUMBER($D476),$D476&gt;0),MIN(Payoff!$C$7+Payoff!$C$8,$D476+$B477),"")</f>
        <v/>
      </c>
      <c r="D477" s="12">
        <f>IF(AND(ISNUMBER($D476),$D476&gt;0),MAX(0,$D476+$B477-$C477),"")</f>
        <v/>
      </c>
    </row>
    <row r="478">
      <c r="A478" t="n">
        <v>477</v>
      </c>
      <c r="B478" s="12">
        <f>IF(AND(ISNUMBER($D477),$D477&gt;0),$D477*Payoff!$C$6/12,"")</f>
        <v/>
      </c>
      <c r="C478" s="12">
        <f>IF(AND(ISNUMBER($D477),$D477&gt;0),MIN(Payoff!$C$7+Payoff!$C$8,$D477+$B478),"")</f>
        <v/>
      </c>
      <c r="D478" s="12">
        <f>IF(AND(ISNUMBER($D477),$D477&gt;0),MAX(0,$D477+$B478-$C478),"")</f>
        <v/>
      </c>
    </row>
    <row r="479">
      <c r="A479" t="n">
        <v>478</v>
      </c>
      <c r="B479" s="12">
        <f>IF(AND(ISNUMBER($D478),$D478&gt;0),$D478*Payoff!$C$6/12,"")</f>
        <v/>
      </c>
      <c r="C479" s="12">
        <f>IF(AND(ISNUMBER($D478),$D478&gt;0),MIN(Payoff!$C$7+Payoff!$C$8,$D478+$B479),"")</f>
        <v/>
      </c>
      <c r="D479" s="12">
        <f>IF(AND(ISNUMBER($D478),$D478&gt;0),MAX(0,$D478+$B479-$C479),"")</f>
        <v/>
      </c>
    </row>
    <row r="480">
      <c r="A480" t="n">
        <v>479</v>
      </c>
      <c r="B480" s="12">
        <f>IF(AND(ISNUMBER($D479),$D479&gt;0),$D479*Payoff!$C$6/12,"")</f>
        <v/>
      </c>
      <c r="C480" s="12">
        <f>IF(AND(ISNUMBER($D479),$D479&gt;0),MIN(Payoff!$C$7+Payoff!$C$8,$D479+$B480),"")</f>
        <v/>
      </c>
      <c r="D480" s="12">
        <f>IF(AND(ISNUMBER($D479),$D479&gt;0),MAX(0,$D479+$B480-$C480),"")</f>
        <v/>
      </c>
    </row>
    <row r="481">
      <c r="A481" t="n">
        <v>480</v>
      </c>
      <c r="B481" s="12">
        <f>IF(AND(ISNUMBER($D480),$D480&gt;0),$D480*Payoff!$C$6/12,"")</f>
        <v/>
      </c>
      <c r="C481" s="12">
        <f>IF(AND(ISNUMBER($D480),$D480&gt;0),MIN(Payoff!$C$7+Payoff!$C$8,$D480+$B481),"")</f>
        <v/>
      </c>
      <c r="D481" s="12">
        <f>IF(AND(ISNUMBER($D480),$D480&gt;0),MAX(0,$D480+$B481-$C481),"")</f>
        <v/>
      </c>
    </row>
    <row r="482">
      <c r="A482" t="n">
        <v>481</v>
      </c>
      <c r="B482" s="12">
        <f>IF(AND(ISNUMBER($D481),$D481&gt;0),$D481*Payoff!$C$6/12,"")</f>
        <v/>
      </c>
      <c r="C482" s="12">
        <f>IF(AND(ISNUMBER($D481),$D481&gt;0),MIN(Payoff!$C$7+Payoff!$C$8,$D481+$B482),"")</f>
        <v/>
      </c>
      <c r="D482" s="12">
        <f>IF(AND(ISNUMBER($D481),$D481&gt;0),MAX(0,$D481+$B482-$C482),"")</f>
        <v/>
      </c>
    </row>
    <row r="483">
      <c r="A483" t="n">
        <v>482</v>
      </c>
      <c r="B483" s="12">
        <f>IF(AND(ISNUMBER($D482),$D482&gt;0),$D482*Payoff!$C$6/12,"")</f>
        <v/>
      </c>
      <c r="C483" s="12">
        <f>IF(AND(ISNUMBER($D482),$D482&gt;0),MIN(Payoff!$C$7+Payoff!$C$8,$D482+$B483),"")</f>
        <v/>
      </c>
      <c r="D483" s="12">
        <f>IF(AND(ISNUMBER($D482),$D482&gt;0),MAX(0,$D482+$B483-$C483),"")</f>
        <v/>
      </c>
    </row>
    <row r="484">
      <c r="A484" t="n">
        <v>483</v>
      </c>
      <c r="B484" s="12">
        <f>IF(AND(ISNUMBER($D483),$D483&gt;0),$D483*Payoff!$C$6/12,"")</f>
        <v/>
      </c>
      <c r="C484" s="12">
        <f>IF(AND(ISNUMBER($D483),$D483&gt;0),MIN(Payoff!$C$7+Payoff!$C$8,$D483+$B484),"")</f>
        <v/>
      </c>
      <c r="D484" s="12">
        <f>IF(AND(ISNUMBER($D483),$D483&gt;0),MAX(0,$D483+$B484-$C484),"")</f>
        <v/>
      </c>
    </row>
    <row r="485">
      <c r="A485" t="n">
        <v>484</v>
      </c>
      <c r="B485" s="12">
        <f>IF(AND(ISNUMBER($D484),$D484&gt;0),$D484*Payoff!$C$6/12,"")</f>
        <v/>
      </c>
      <c r="C485" s="12">
        <f>IF(AND(ISNUMBER($D484),$D484&gt;0),MIN(Payoff!$C$7+Payoff!$C$8,$D484+$B485),"")</f>
        <v/>
      </c>
      <c r="D485" s="12">
        <f>IF(AND(ISNUMBER($D484),$D484&gt;0),MAX(0,$D484+$B485-$C485),"")</f>
        <v/>
      </c>
    </row>
    <row r="486">
      <c r="A486" t="n">
        <v>485</v>
      </c>
      <c r="B486" s="12">
        <f>IF(AND(ISNUMBER($D485),$D485&gt;0),$D485*Payoff!$C$6/12,"")</f>
        <v/>
      </c>
      <c r="C486" s="12">
        <f>IF(AND(ISNUMBER($D485),$D485&gt;0),MIN(Payoff!$C$7+Payoff!$C$8,$D485+$B486),"")</f>
        <v/>
      </c>
      <c r="D486" s="12">
        <f>IF(AND(ISNUMBER($D485),$D485&gt;0),MAX(0,$D485+$B486-$C486),"")</f>
        <v/>
      </c>
    </row>
    <row r="487">
      <c r="A487" t="n">
        <v>486</v>
      </c>
      <c r="B487" s="12">
        <f>IF(AND(ISNUMBER($D486),$D486&gt;0),$D486*Payoff!$C$6/12,"")</f>
        <v/>
      </c>
      <c r="C487" s="12">
        <f>IF(AND(ISNUMBER($D486),$D486&gt;0),MIN(Payoff!$C$7+Payoff!$C$8,$D486+$B487),"")</f>
        <v/>
      </c>
      <c r="D487" s="12">
        <f>IF(AND(ISNUMBER($D486),$D486&gt;0),MAX(0,$D486+$B487-$C487),"")</f>
        <v/>
      </c>
    </row>
    <row r="488">
      <c r="A488" t="n">
        <v>487</v>
      </c>
      <c r="B488" s="12">
        <f>IF(AND(ISNUMBER($D487),$D487&gt;0),$D487*Payoff!$C$6/12,"")</f>
        <v/>
      </c>
      <c r="C488" s="12">
        <f>IF(AND(ISNUMBER($D487),$D487&gt;0),MIN(Payoff!$C$7+Payoff!$C$8,$D487+$B488),"")</f>
        <v/>
      </c>
      <c r="D488" s="12">
        <f>IF(AND(ISNUMBER($D487),$D487&gt;0),MAX(0,$D487+$B488-$C488),"")</f>
        <v/>
      </c>
    </row>
    <row r="489">
      <c r="A489" t="n">
        <v>488</v>
      </c>
      <c r="B489" s="12">
        <f>IF(AND(ISNUMBER($D488),$D488&gt;0),$D488*Payoff!$C$6/12,"")</f>
        <v/>
      </c>
      <c r="C489" s="12">
        <f>IF(AND(ISNUMBER($D488),$D488&gt;0),MIN(Payoff!$C$7+Payoff!$C$8,$D488+$B489),"")</f>
        <v/>
      </c>
      <c r="D489" s="12">
        <f>IF(AND(ISNUMBER($D488),$D488&gt;0),MAX(0,$D488+$B489-$C489),"")</f>
        <v/>
      </c>
    </row>
    <row r="490">
      <c r="A490" t="n">
        <v>489</v>
      </c>
      <c r="B490" s="12">
        <f>IF(AND(ISNUMBER($D489),$D489&gt;0),$D489*Payoff!$C$6/12,"")</f>
        <v/>
      </c>
      <c r="C490" s="12">
        <f>IF(AND(ISNUMBER($D489),$D489&gt;0),MIN(Payoff!$C$7+Payoff!$C$8,$D489+$B490),"")</f>
        <v/>
      </c>
      <c r="D490" s="12">
        <f>IF(AND(ISNUMBER($D489),$D489&gt;0),MAX(0,$D489+$B490-$C490),"")</f>
        <v/>
      </c>
    </row>
    <row r="491">
      <c r="A491" t="n">
        <v>490</v>
      </c>
      <c r="B491" s="12">
        <f>IF(AND(ISNUMBER($D490),$D490&gt;0),$D490*Payoff!$C$6/12,"")</f>
        <v/>
      </c>
      <c r="C491" s="12">
        <f>IF(AND(ISNUMBER($D490),$D490&gt;0),MIN(Payoff!$C$7+Payoff!$C$8,$D490+$B491),"")</f>
        <v/>
      </c>
      <c r="D491" s="12">
        <f>IF(AND(ISNUMBER($D490),$D490&gt;0),MAX(0,$D490+$B491-$C491),"")</f>
        <v/>
      </c>
    </row>
    <row r="492">
      <c r="A492" t="n">
        <v>491</v>
      </c>
      <c r="B492" s="12">
        <f>IF(AND(ISNUMBER($D491),$D491&gt;0),$D491*Payoff!$C$6/12,"")</f>
        <v/>
      </c>
      <c r="C492" s="12">
        <f>IF(AND(ISNUMBER($D491),$D491&gt;0),MIN(Payoff!$C$7+Payoff!$C$8,$D491+$B492),"")</f>
        <v/>
      </c>
      <c r="D492" s="12">
        <f>IF(AND(ISNUMBER($D491),$D491&gt;0),MAX(0,$D491+$B492-$C492),"")</f>
        <v/>
      </c>
    </row>
    <row r="493">
      <c r="A493" t="n">
        <v>492</v>
      </c>
      <c r="B493" s="12">
        <f>IF(AND(ISNUMBER($D492),$D492&gt;0),$D492*Payoff!$C$6/12,"")</f>
        <v/>
      </c>
      <c r="C493" s="12">
        <f>IF(AND(ISNUMBER($D492),$D492&gt;0),MIN(Payoff!$C$7+Payoff!$C$8,$D492+$B493),"")</f>
        <v/>
      </c>
      <c r="D493" s="12">
        <f>IF(AND(ISNUMBER($D492),$D492&gt;0),MAX(0,$D492+$B493-$C493),"")</f>
        <v/>
      </c>
    </row>
    <row r="494">
      <c r="A494" t="n">
        <v>493</v>
      </c>
      <c r="B494" s="12">
        <f>IF(AND(ISNUMBER($D493),$D493&gt;0),$D493*Payoff!$C$6/12,"")</f>
        <v/>
      </c>
      <c r="C494" s="12">
        <f>IF(AND(ISNUMBER($D493),$D493&gt;0),MIN(Payoff!$C$7+Payoff!$C$8,$D493+$B494),"")</f>
        <v/>
      </c>
      <c r="D494" s="12">
        <f>IF(AND(ISNUMBER($D493),$D493&gt;0),MAX(0,$D493+$B494-$C494),"")</f>
        <v/>
      </c>
    </row>
    <row r="495">
      <c r="A495" t="n">
        <v>494</v>
      </c>
      <c r="B495" s="12">
        <f>IF(AND(ISNUMBER($D494),$D494&gt;0),$D494*Payoff!$C$6/12,"")</f>
        <v/>
      </c>
      <c r="C495" s="12">
        <f>IF(AND(ISNUMBER($D494),$D494&gt;0),MIN(Payoff!$C$7+Payoff!$C$8,$D494+$B495),"")</f>
        <v/>
      </c>
      <c r="D495" s="12">
        <f>IF(AND(ISNUMBER($D494),$D494&gt;0),MAX(0,$D494+$B495-$C495),"")</f>
        <v/>
      </c>
    </row>
    <row r="496">
      <c r="A496" t="n">
        <v>495</v>
      </c>
      <c r="B496" s="12">
        <f>IF(AND(ISNUMBER($D495),$D495&gt;0),$D495*Payoff!$C$6/12,"")</f>
        <v/>
      </c>
      <c r="C496" s="12">
        <f>IF(AND(ISNUMBER($D495),$D495&gt;0),MIN(Payoff!$C$7+Payoff!$C$8,$D495+$B496),"")</f>
        <v/>
      </c>
      <c r="D496" s="12">
        <f>IF(AND(ISNUMBER($D495),$D495&gt;0),MAX(0,$D495+$B496-$C496),"")</f>
        <v/>
      </c>
    </row>
    <row r="497">
      <c r="A497" t="n">
        <v>496</v>
      </c>
      <c r="B497" s="12">
        <f>IF(AND(ISNUMBER($D496),$D496&gt;0),$D496*Payoff!$C$6/12,"")</f>
        <v/>
      </c>
      <c r="C497" s="12">
        <f>IF(AND(ISNUMBER($D496),$D496&gt;0),MIN(Payoff!$C$7+Payoff!$C$8,$D496+$B497),"")</f>
        <v/>
      </c>
      <c r="D497" s="12">
        <f>IF(AND(ISNUMBER($D496),$D496&gt;0),MAX(0,$D496+$B497-$C497),"")</f>
        <v/>
      </c>
    </row>
    <row r="498">
      <c r="A498" t="n">
        <v>497</v>
      </c>
      <c r="B498" s="12">
        <f>IF(AND(ISNUMBER($D497),$D497&gt;0),$D497*Payoff!$C$6/12,"")</f>
        <v/>
      </c>
      <c r="C498" s="12">
        <f>IF(AND(ISNUMBER($D497),$D497&gt;0),MIN(Payoff!$C$7+Payoff!$C$8,$D497+$B498),"")</f>
        <v/>
      </c>
      <c r="D498" s="12">
        <f>IF(AND(ISNUMBER($D497),$D497&gt;0),MAX(0,$D497+$B498-$C498),"")</f>
        <v/>
      </c>
    </row>
    <row r="499">
      <c r="A499" t="n">
        <v>498</v>
      </c>
      <c r="B499" s="12">
        <f>IF(AND(ISNUMBER($D498),$D498&gt;0),$D498*Payoff!$C$6/12,"")</f>
        <v/>
      </c>
      <c r="C499" s="12">
        <f>IF(AND(ISNUMBER($D498),$D498&gt;0),MIN(Payoff!$C$7+Payoff!$C$8,$D498+$B499),"")</f>
        <v/>
      </c>
      <c r="D499" s="12">
        <f>IF(AND(ISNUMBER($D498),$D498&gt;0),MAX(0,$D498+$B499-$C499),"")</f>
        <v/>
      </c>
    </row>
    <row r="500">
      <c r="A500" t="n">
        <v>499</v>
      </c>
      <c r="B500" s="12">
        <f>IF(AND(ISNUMBER($D499),$D499&gt;0),$D499*Payoff!$C$6/12,"")</f>
        <v/>
      </c>
      <c r="C500" s="12">
        <f>IF(AND(ISNUMBER($D499),$D499&gt;0),MIN(Payoff!$C$7+Payoff!$C$8,$D499+$B500),"")</f>
        <v/>
      </c>
      <c r="D500" s="12">
        <f>IF(AND(ISNUMBER($D499),$D499&gt;0),MAX(0,$D499+$B500-$C500),"")</f>
        <v/>
      </c>
    </row>
    <row r="501">
      <c r="A501" t="n">
        <v>500</v>
      </c>
      <c r="B501" s="12">
        <f>IF(AND(ISNUMBER($D500),$D500&gt;0),$D500*Payoff!$C$6/12,"")</f>
        <v/>
      </c>
      <c r="C501" s="12">
        <f>IF(AND(ISNUMBER($D500),$D500&gt;0),MIN(Payoff!$C$7+Payoff!$C$8,$D500+$B501),"")</f>
        <v/>
      </c>
      <c r="D501" s="12">
        <f>IF(AND(ISNUMBER($D500),$D500&gt;0),MAX(0,$D500+$B501-$C501),"")</f>
        <v/>
      </c>
    </row>
    <row r="502">
      <c r="A502" t="n">
        <v>501</v>
      </c>
      <c r="B502" s="12">
        <f>IF(AND(ISNUMBER($D501),$D501&gt;0),$D501*Payoff!$C$6/12,"")</f>
        <v/>
      </c>
      <c r="C502" s="12">
        <f>IF(AND(ISNUMBER($D501),$D501&gt;0),MIN(Payoff!$C$7+Payoff!$C$8,$D501+$B502),"")</f>
        <v/>
      </c>
      <c r="D502" s="12">
        <f>IF(AND(ISNUMBER($D501),$D501&gt;0),MAX(0,$D501+$B502-$C502),"")</f>
        <v/>
      </c>
    </row>
    <row r="503">
      <c r="A503" t="n">
        <v>502</v>
      </c>
      <c r="B503" s="12">
        <f>IF(AND(ISNUMBER($D502),$D502&gt;0),$D502*Payoff!$C$6/12,"")</f>
        <v/>
      </c>
      <c r="C503" s="12">
        <f>IF(AND(ISNUMBER($D502),$D502&gt;0),MIN(Payoff!$C$7+Payoff!$C$8,$D502+$B503),"")</f>
        <v/>
      </c>
      <c r="D503" s="12">
        <f>IF(AND(ISNUMBER($D502),$D502&gt;0),MAX(0,$D502+$B503-$C503),"")</f>
        <v/>
      </c>
    </row>
    <row r="504">
      <c r="A504" t="n">
        <v>503</v>
      </c>
      <c r="B504" s="12">
        <f>IF(AND(ISNUMBER($D503),$D503&gt;0),$D503*Payoff!$C$6/12,"")</f>
        <v/>
      </c>
      <c r="C504" s="12">
        <f>IF(AND(ISNUMBER($D503),$D503&gt;0),MIN(Payoff!$C$7+Payoff!$C$8,$D503+$B504),"")</f>
        <v/>
      </c>
      <c r="D504" s="12">
        <f>IF(AND(ISNUMBER($D503),$D503&gt;0),MAX(0,$D503+$B504-$C504),"")</f>
        <v/>
      </c>
    </row>
    <row r="505">
      <c r="A505" t="n">
        <v>504</v>
      </c>
      <c r="B505" s="12">
        <f>IF(AND(ISNUMBER($D504),$D504&gt;0),$D504*Payoff!$C$6/12,"")</f>
        <v/>
      </c>
      <c r="C505" s="12">
        <f>IF(AND(ISNUMBER($D504),$D504&gt;0),MIN(Payoff!$C$7+Payoff!$C$8,$D504+$B505),"")</f>
        <v/>
      </c>
      <c r="D505" s="12">
        <f>IF(AND(ISNUMBER($D504),$D504&gt;0),MAX(0,$D504+$B505-$C505),"")</f>
        <v/>
      </c>
    </row>
    <row r="506">
      <c r="A506" t="n">
        <v>505</v>
      </c>
      <c r="B506" s="12">
        <f>IF(AND(ISNUMBER($D505),$D505&gt;0),$D505*Payoff!$C$6/12,"")</f>
        <v/>
      </c>
      <c r="C506" s="12">
        <f>IF(AND(ISNUMBER($D505),$D505&gt;0),MIN(Payoff!$C$7+Payoff!$C$8,$D505+$B506),"")</f>
        <v/>
      </c>
      <c r="D506" s="12">
        <f>IF(AND(ISNUMBER($D505),$D505&gt;0),MAX(0,$D505+$B506-$C506),"")</f>
        <v/>
      </c>
    </row>
    <row r="507">
      <c r="A507" t="n">
        <v>506</v>
      </c>
      <c r="B507" s="12">
        <f>IF(AND(ISNUMBER($D506),$D506&gt;0),$D506*Payoff!$C$6/12,"")</f>
        <v/>
      </c>
      <c r="C507" s="12">
        <f>IF(AND(ISNUMBER($D506),$D506&gt;0),MIN(Payoff!$C$7+Payoff!$C$8,$D506+$B507),"")</f>
        <v/>
      </c>
      <c r="D507" s="12">
        <f>IF(AND(ISNUMBER($D506),$D506&gt;0),MAX(0,$D506+$B507-$C507),"")</f>
        <v/>
      </c>
    </row>
    <row r="508">
      <c r="A508" t="n">
        <v>507</v>
      </c>
      <c r="B508" s="12">
        <f>IF(AND(ISNUMBER($D507),$D507&gt;0),$D507*Payoff!$C$6/12,"")</f>
        <v/>
      </c>
      <c r="C508" s="12">
        <f>IF(AND(ISNUMBER($D507),$D507&gt;0),MIN(Payoff!$C$7+Payoff!$C$8,$D507+$B508),"")</f>
        <v/>
      </c>
      <c r="D508" s="12">
        <f>IF(AND(ISNUMBER($D507),$D507&gt;0),MAX(0,$D507+$B508-$C508),"")</f>
        <v/>
      </c>
    </row>
    <row r="509">
      <c r="A509" t="n">
        <v>508</v>
      </c>
      <c r="B509" s="12">
        <f>IF(AND(ISNUMBER($D508),$D508&gt;0),$D508*Payoff!$C$6/12,"")</f>
        <v/>
      </c>
      <c r="C509" s="12">
        <f>IF(AND(ISNUMBER($D508),$D508&gt;0),MIN(Payoff!$C$7+Payoff!$C$8,$D508+$B509),"")</f>
        <v/>
      </c>
      <c r="D509" s="12">
        <f>IF(AND(ISNUMBER($D508),$D508&gt;0),MAX(0,$D508+$B509-$C509),"")</f>
        <v/>
      </c>
    </row>
    <row r="510">
      <c r="A510" t="n">
        <v>509</v>
      </c>
      <c r="B510" s="12">
        <f>IF(AND(ISNUMBER($D509),$D509&gt;0),$D509*Payoff!$C$6/12,"")</f>
        <v/>
      </c>
      <c r="C510" s="12">
        <f>IF(AND(ISNUMBER($D509),$D509&gt;0),MIN(Payoff!$C$7+Payoff!$C$8,$D509+$B510),"")</f>
        <v/>
      </c>
      <c r="D510" s="12">
        <f>IF(AND(ISNUMBER($D509),$D509&gt;0),MAX(0,$D509+$B510-$C510),"")</f>
        <v/>
      </c>
    </row>
    <row r="511">
      <c r="A511" t="n">
        <v>510</v>
      </c>
      <c r="B511" s="12">
        <f>IF(AND(ISNUMBER($D510),$D510&gt;0),$D510*Payoff!$C$6/12,"")</f>
        <v/>
      </c>
      <c r="C511" s="12">
        <f>IF(AND(ISNUMBER($D510),$D510&gt;0),MIN(Payoff!$C$7+Payoff!$C$8,$D510+$B511),"")</f>
        <v/>
      </c>
      <c r="D511" s="12">
        <f>IF(AND(ISNUMBER($D510),$D510&gt;0),MAX(0,$D510+$B511-$C511),"")</f>
        <v/>
      </c>
    </row>
    <row r="512">
      <c r="A512" t="n">
        <v>511</v>
      </c>
      <c r="B512" s="12">
        <f>IF(AND(ISNUMBER($D511),$D511&gt;0),$D511*Payoff!$C$6/12,"")</f>
        <v/>
      </c>
      <c r="C512" s="12">
        <f>IF(AND(ISNUMBER($D511),$D511&gt;0),MIN(Payoff!$C$7+Payoff!$C$8,$D511+$B512),"")</f>
        <v/>
      </c>
      <c r="D512" s="12">
        <f>IF(AND(ISNUMBER($D511),$D511&gt;0),MAX(0,$D511+$B512-$C512),"")</f>
        <v/>
      </c>
    </row>
    <row r="513">
      <c r="A513" t="n">
        <v>512</v>
      </c>
      <c r="B513" s="12">
        <f>IF(AND(ISNUMBER($D512),$D512&gt;0),$D512*Payoff!$C$6/12,"")</f>
        <v/>
      </c>
      <c r="C513" s="12">
        <f>IF(AND(ISNUMBER($D512),$D512&gt;0),MIN(Payoff!$C$7+Payoff!$C$8,$D512+$B513),"")</f>
        <v/>
      </c>
      <c r="D513" s="12">
        <f>IF(AND(ISNUMBER($D512),$D512&gt;0),MAX(0,$D512+$B513-$C513),"")</f>
        <v/>
      </c>
    </row>
    <row r="514">
      <c r="A514" t="n">
        <v>513</v>
      </c>
      <c r="B514" s="12">
        <f>IF(AND(ISNUMBER($D513),$D513&gt;0),$D513*Payoff!$C$6/12,"")</f>
        <v/>
      </c>
      <c r="C514" s="12">
        <f>IF(AND(ISNUMBER($D513),$D513&gt;0),MIN(Payoff!$C$7+Payoff!$C$8,$D513+$B514),"")</f>
        <v/>
      </c>
      <c r="D514" s="12">
        <f>IF(AND(ISNUMBER($D513),$D513&gt;0),MAX(0,$D513+$B514-$C514),"")</f>
        <v/>
      </c>
    </row>
    <row r="515">
      <c r="A515" t="n">
        <v>514</v>
      </c>
      <c r="B515" s="12">
        <f>IF(AND(ISNUMBER($D514),$D514&gt;0),$D514*Payoff!$C$6/12,"")</f>
        <v/>
      </c>
      <c r="C515" s="12">
        <f>IF(AND(ISNUMBER($D514),$D514&gt;0),MIN(Payoff!$C$7+Payoff!$C$8,$D514+$B515),"")</f>
        <v/>
      </c>
      <c r="D515" s="12">
        <f>IF(AND(ISNUMBER($D514),$D514&gt;0),MAX(0,$D514+$B515-$C515),"")</f>
        <v/>
      </c>
    </row>
    <row r="516">
      <c r="A516" t="n">
        <v>515</v>
      </c>
      <c r="B516" s="12">
        <f>IF(AND(ISNUMBER($D515),$D515&gt;0),$D515*Payoff!$C$6/12,"")</f>
        <v/>
      </c>
      <c r="C516" s="12">
        <f>IF(AND(ISNUMBER($D515),$D515&gt;0),MIN(Payoff!$C$7+Payoff!$C$8,$D515+$B516),"")</f>
        <v/>
      </c>
      <c r="D516" s="12">
        <f>IF(AND(ISNUMBER($D515),$D515&gt;0),MAX(0,$D515+$B516-$C516),"")</f>
        <v/>
      </c>
    </row>
    <row r="517">
      <c r="A517" t="n">
        <v>516</v>
      </c>
      <c r="B517" s="12">
        <f>IF(AND(ISNUMBER($D516),$D516&gt;0),$D516*Payoff!$C$6/12,"")</f>
        <v/>
      </c>
      <c r="C517" s="12">
        <f>IF(AND(ISNUMBER($D516),$D516&gt;0),MIN(Payoff!$C$7+Payoff!$C$8,$D516+$B517),"")</f>
        <v/>
      </c>
      <c r="D517" s="12">
        <f>IF(AND(ISNUMBER($D516),$D516&gt;0),MAX(0,$D516+$B517-$C517),"")</f>
        <v/>
      </c>
    </row>
    <row r="518">
      <c r="A518" t="n">
        <v>517</v>
      </c>
      <c r="B518" s="12">
        <f>IF(AND(ISNUMBER($D517),$D517&gt;0),$D517*Payoff!$C$6/12,"")</f>
        <v/>
      </c>
      <c r="C518" s="12">
        <f>IF(AND(ISNUMBER($D517),$D517&gt;0),MIN(Payoff!$C$7+Payoff!$C$8,$D517+$B518),"")</f>
        <v/>
      </c>
      <c r="D518" s="12">
        <f>IF(AND(ISNUMBER($D517),$D517&gt;0),MAX(0,$D517+$B518-$C518),"")</f>
        <v/>
      </c>
    </row>
    <row r="519">
      <c r="A519" t="n">
        <v>518</v>
      </c>
      <c r="B519" s="12">
        <f>IF(AND(ISNUMBER($D518),$D518&gt;0),$D518*Payoff!$C$6/12,"")</f>
        <v/>
      </c>
      <c r="C519" s="12">
        <f>IF(AND(ISNUMBER($D518),$D518&gt;0),MIN(Payoff!$C$7+Payoff!$C$8,$D518+$B519),"")</f>
        <v/>
      </c>
      <c r="D519" s="12">
        <f>IF(AND(ISNUMBER($D518),$D518&gt;0),MAX(0,$D518+$B519-$C519),"")</f>
        <v/>
      </c>
    </row>
    <row r="520">
      <c r="A520" t="n">
        <v>519</v>
      </c>
      <c r="B520" s="12">
        <f>IF(AND(ISNUMBER($D519),$D519&gt;0),$D519*Payoff!$C$6/12,"")</f>
        <v/>
      </c>
      <c r="C520" s="12">
        <f>IF(AND(ISNUMBER($D519),$D519&gt;0),MIN(Payoff!$C$7+Payoff!$C$8,$D519+$B520),"")</f>
        <v/>
      </c>
      <c r="D520" s="12">
        <f>IF(AND(ISNUMBER($D519),$D519&gt;0),MAX(0,$D519+$B520-$C520),"")</f>
        <v/>
      </c>
    </row>
    <row r="521">
      <c r="A521" t="n">
        <v>520</v>
      </c>
      <c r="B521" s="12">
        <f>IF(AND(ISNUMBER($D520),$D520&gt;0),$D520*Payoff!$C$6/12,"")</f>
        <v/>
      </c>
      <c r="C521" s="12">
        <f>IF(AND(ISNUMBER($D520),$D520&gt;0),MIN(Payoff!$C$7+Payoff!$C$8,$D520+$B521),"")</f>
        <v/>
      </c>
      <c r="D521" s="12">
        <f>IF(AND(ISNUMBER($D520),$D520&gt;0),MAX(0,$D520+$B521-$C521),"")</f>
        <v/>
      </c>
    </row>
    <row r="522">
      <c r="A522" t="n">
        <v>521</v>
      </c>
      <c r="B522" s="12">
        <f>IF(AND(ISNUMBER($D521),$D521&gt;0),$D521*Payoff!$C$6/12,"")</f>
        <v/>
      </c>
      <c r="C522" s="12">
        <f>IF(AND(ISNUMBER($D521),$D521&gt;0),MIN(Payoff!$C$7+Payoff!$C$8,$D521+$B522),"")</f>
        <v/>
      </c>
      <c r="D522" s="12">
        <f>IF(AND(ISNUMBER($D521),$D521&gt;0),MAX(0,$D521+$B522-$C522),"")</f>
        <v/>
      </c>
    </row>
    <row r="523">
      <c r="A523" t="n">
        <v>522</v>
      </c>
      <c r="B523" s="12">
        <f>IF(AND(ISNUMBER($D522),$D522&gt;0),$D522*Payoff!$C$6/12,"")</f>
        <v/>
      </c>
      <c r="C523" s="12">
        <f>IF(AND(ISNUMBER($D522),$D522&gt;0),MIN(Payoff!$C$7+Payoff!$C$8,$D522+$B523),"")</f>
        <v/>
      </c>
      <c r="D523" s="12">
        <f>IF(AND(ISNUMBER($D522),$D522&gt;0),MAX(0,$D522+$B523-$C523),"")</f>
        <v/>
      </c>
    </row>
    <row r="524">
      <c r="A524" t="n">
        <v>523</v>
      </c>
      <c r="B524" s="12">
        <f>IF(AND(ISNUMBER($D523),$D523&gt;0),$D523*Payoff!$C$6/12,"")</f>
        <v/>
      </c>
      <c r="C524" s="12">
        <f>IF(AND(ISNUMBER($D523),$D523&gt;0),MIN(Payoff!$C$7+Payoff!$C$8,$D523+$B524),"")</f>
        <v/>
      </c>
      <c r="D524" s="12">
        <f>IF(AND(ISNUMBER($D523),$D523&gt;0),MAX(0,$D523+$B524-$C524),"")</f>
        <v/>
      </c>
    </row>
    <row r="525">
      <c r="A525" t="n">
        <v>524</v>
      </c>
      <c r="B525" s="12">
        <f>IF(AND(ISNUMBER($D524),$D524&gt;0),$D524*Payoff!$C$6/12,"")</f>
        <v/>
      </c>
      <c r="C525" s="12">
        <f>IF(AND(ISNUMBER($D524),$D524&gt;0),MIN(Payoff!$C$7+Payoff!$C$8,$D524+$B525),"")</f>
        <v/>
      </c>
      <c r="D525" s="12">
        <f>IF(AND(ISNUMBER($D524),$D524&gt;0),MAX(0,$D524+$B525-$C525),"")</f>
        <v/>
      </c>
    </row>
    <row r="526">
      <c r="A526" t="n">
        <v>525</v>
      </c>
      <c r="B526" s="12">
        <f>IF(AND(ISNUMBER($D525),$D525&gt;0),$D525*Payoff!$C$6/12,"")</f>
        <v/>
      </c>
      <c r="C526" s="12">
        <f>IF(AND(ISNUMBER($D525),$D525&gt;0),MIN(Payoff!$C$7+Payoff!$C$8,$D525+$B526),"")</f>
        <v/>
      </c>
      <c r="D526" s="12">
        <f>IF(AND(ISNUMBER($D525),$D525&gt;0),MAX(0,$D525+$B526-$C526),"")</f>
        <v/>
      </c>
    </row>
    <row r="527">
      <c r="A527" t="n">
        <v>526</v>
      </c>
      <c r="B527" s="12">
        <f>IF(AND(ISNUMBER($D526),$D526&gt;0),$D526*Payoff!$C$6/12,"")</f>
        <v/>
      </c>
      <c r="C527" s="12">
        <f>IF(AND(ISNUMBER($D526),$D526&gt;0),MIN(Payoff!$C$7+Payoff!$C$8,$D526+$B527),"")</f>
        <v/>
      </c>
      <c r="D527" s="12">
        <f>IF(AND(ISNUMBER($D526),$D526&gt;0),MAX(0,$D526+$B527-$C527),"")</f>
        <v/>
      </c>
    </row>
    <row r="528">
      <c r="A528" t="n">
        <v>527</v>
      </c>
      <c r="B528" s="12">
        <f>IF(AND(ISNUMBER($D527),$D527&gt;0),$D527*Payoff!$C$6/12,"")</f>
        <v/>
      </c>
      <c r="C528" s="12">
        <f>IF(AND(ISNUMBER($D527),$D527&gt;0),MIN(Payoff!$C$7+Payoff!$C$8,$D527+$B528),"")</f>
        <v/>
      </c>
      <c r="D528" s="12">
        <f>IF(AND(ISNUMBER($D527),$D527&gt;0),MAX(0,$D527+$B528-$C528),"")</f>
        <v/>
      </c>
    </row>
    <row r="529">
      <c r="A529" t="n">
        <v>528</v>
      </c>
      <c r="B529" s="12">
        <f>IF(AND(ISNUMBER($D528),$D528&gt;0),$D528*Payoff!$C$6/12,"")</f>
        <v/>
      </c>
      <c r="C529" s="12">
        <f>IF(AND(ISNUMBER($D528),$D528&gt;0),MIN(Payoff!$C$7+Payoff!$C$8,$D528+$B529),"")</f>
        <v/>
      </c>
      <c r="D529" s="12">
        <f>IF(AND(ISNUMBER($D528),$D528&gt;0),MAX(0,$D528+$B529-$C529),"")</f>
        <v/>
      </c>
    </row>
    <row r="530">
      <c r="A530" t="n">
        <v>529</v>
      </c>
      <c r="B530" s="12">
        <f>IF(AND(ISNUMBER($D529),$D529&gt;0),$D529*Payoff!$C$6/12,"")</f>
        <v/>
      </c>
      <c r="C530" s="12">
        <f>IF(AND(ISNUMBER($D529),$D529&gt;0),MIN(Payoff!$C$7+Payoff!$C$8,$D529+$B530),"")</f>
        <v/>
      </c>
      <c r="D530" s="12">
        <f>IF(AND(ISNUMBER($D529),$D529&gt;0),MAX(0,$D529+$B530-$C530),"")</f>
        <v/>
      </c>
    </row>
    <row r="531">
      <c r="A531" t="n">
        <v>530</v>
      </c>
      <c r="B531" s="12">
        <f>IF(AND(ISNUMBER($D530),$D530&gt;0),$D530*Payoff!$C$6/12,"")</f>
        <v/>
      </c>
      <c r="C531" s="12">
        <f>IF(AND(ISNUMBER($D530),$D530&gt;0),MIN(Payoff!$C$7+Payoff!$C$8,$D530+$B531),"")</f>
        <v/>
      </c>
      <c r="D531" s="12">
        <f>IF(AND(ISNUMBER($D530),$D530&gt;0),MAX(0,$D530+$B531-$C531),"")</f>
        <v/>
      </c>
    </row>
    <row r="532">
      <c r="A532" t="n">
        <v>531</v>
      </c>
      <c r="B532" s="12">
        <f>IF(AND(ISNUMBER($D531),$D531&gt;0),$D531*Payoff!$C$6/12,"")</f>
        <v/>
      </c>
      <c r="C532" s="12">
        <f>IF(AND(ISNUMBER($D531),$D531&gt;0),MIN(Payoff!$C$7+Payoff!$C$8,$D531+$B532),"")</f>
        <v/>
      </c>
      <c r="D532" s="12">
        <f>IF(AND(ISNUMBER($D531),$D531&gt;0),MAX(0,$D531+$B532-$C532),"")</f>
        <v/>
      </c>
    </row>
    <row r="533">
      <c r="A533" t="n">
        <v>532</v>
      </c>
      <c r="B533" s="12">
        <f>IF(AND(ISNUMBER($D532),$D532&gt;0),$D532*Payoff!$C$6/12,"")</f>
        <v/>
      </c>
      <c r="C533" s="12">
        <f>IF(AND(ISNUMBER($D532),$D532&gt;0),MIN(Payoff!$C$7+Payoff!$C$8,$D532+$B533),"")</f>
        <v/>
      </c>
      <c r="D533" s="12">
        <f>IF(AND(ISNUMBER($D532),$D532&gt;0),MAX(0,$D532+$B533-$C533),"")</f>
        <v/>
      </c>
    </row>
    <row r="534">
      <c r="A534" t="n">
        <v>533</v>
      </c>
      <c r="B534" s="12">
        <f>IF(AND(ISNUMBER($D533),$D533&gt;0),$D533*Payoff!$C$6/12,"")</f>
        <v/>
      </c>
      <c r="C534" s="12">
        <f>IF(AND(ISNUMBER($D533),$D533&gt;0),MIN(Payoff!$C$7+Payoff!$C$8,$D533+$B534),"")</f>
        <v/>
      </c>
      <c r="D534" s="12">
        <f>IF(AND(ISNUMBER($D533),$D533&gt;0),MAX(0,$D533+$B534-$C534),"")</f>
        <v/>
      </c>
    </row>
    <row r="535">
      <c r="A535" t="n">
        <v>534</v>
      </c>
      <c r="B535" s="12">
        <f>IF(AND(ISNUMBER($D534),$D534&gt;0),$D534*Payoff!$C$6/12,"")</f>
        <v/>
      </c>
      <c r="C535" s="12">
        <f>IF(AND(ISNUMBER($D534),$D534&gt;0),MIN(Payoff!$C$7+Payoff!$C$8,$D534+$B535),"")</f>
        <v/>
      </c>
      <c r="D535" s="12">
        <f>IF(AND(ISNUMBER($D534),$D534&gt;0),MAX(0,$D534+$B535-$C535),"")</f>
        <v/>
      </c>
    </row>
    <row r="536">
      <c r="A536" t="n">
        <v>535</v>
      </c>
      <c r="B536" s="12">
        <f>IF(AND(ISNUMBER($D535),$D535&gt;0),$D535*Payoff!$C$6/12,"")</f>
        <v/>
      </c>
      <c r="C536" s="12">
        <f>IF(AND(ISNUMBER($D535),$D535&gt;0),MIN(Payoff!$C$7+Payoff!$C$8,$D535+$B536),"")</f>
        <v/>
      </c>
      <c r="D536" s="12">
        <f>IF(AND(ISNUMBER($D535),$D535&gt;0),MAX(0,$D535+$B536-$C536),"")</f>
        <v/>
      </c>
    </row>
    <row r="537">
      <c r="A537" t="n">
        <v>536</v>
      </c>
      <c r="B537" s="12">
        <f>IF(AND(ISNUMBER($D536),$D536&gt;0),$D536*Payoff!$C$6/12,"")</f>
        <v/>
      </c>
      <c r="C537" s="12">
        <f>IF(AND(ISNUMBER($D536),$D536&gt;0),MIN(Payoff!$C$7+Payoff!$C$8,$D536+$B537),"")</f>
        <v/>
      </c>
      <c r="D537" s="12">
        <f>IF(AND(ISNUMBER($D536),$D536&gt;0),MAX(0,$D536+$B537-$C537),"")</f>
        <v/>
      </c>
    </row>
    <row r="538">
      <c r="A538" t="n">
        <v>537</v>
      </c>
      <c r="B538" s="12">
        <f>IF(AND(ISNUMBER($D537),$D537&gt;0),$D537*Payoff!$C$6/12,"")</f>
        <v/>
      </c>
      <c r="C538" s="12">
        <f>IF(AND(ISNUMBER($D537),$D537&gt;0),MIN(Payoff!$C$7+Payoff!$C$8,$D537+$B538),"")</f>
        <v/>
      </c>
      <c r="D538" s="12">
        <f>IF(AND(ISNUMBER($D537),$D537&gt;0),MAX(0,$D537+$B538-$C538),"")</f>
        <v/>
      </c>
    </row>
    <row r="539">
      <c r="A539" t="n">
        <v>538</v>
      </c>
      <c r="B539" s="12">
        <f>IF(AND(ISNUMBER($D538),$D538&gt;0),$D538*Payoff!$C$6/12,"")</f>
        <v/>
      </c>
      <c r="C539" s="12">
        <f>IF(AND(ISNUMBER($D538),$D538&gt;0),MIN(Payoff!$C$7+Payoff!$C$8,$D538+$B539),"")</f>
        <v/>
      </c>
      <c r="D539" s="12">
        <f>IF(AND(ISNUMBER($D538),$D538&gt;0),MAX(0,$D538+$B539-$C539),"")</f>
        <v/>
      </c>
    </row>
    <row r="540">
      <c r="A540" t="n">
        <v>539</v>
      </c>
      <c r="B540" s="12">
        <f>IF(AND(ISNUMBER($D539),$D539&gt;0),$D539*Payoff!$C$6/12,"")</f>
        <v/>
      </c>
      <c r="C540" s="12">
        <f>IF(AND(ISNUMBER($D539),$D539&gt;0),MIN(Payoff!$C$7+Payoff!$C$8,$D539+$B540),"")</f>
        <v/>
      </c>
      <c r="D540" s="12">
        <f>IF(AND(ISNUMBER($D539),$D539&gt;0),MAX(0,$D539+$B540-$C540),"")</f>
        <v/>
      </c>
    </row>
    <row r="541">
      <c r="A541" t="n">
        <v>540</v>
      </c>
      <c r="B541" s="12">
        <f>IF(AND(ISNUMBER($D540),$D540&gt;0),$D540*Payoff!$C$6/12,"")</f>
        <v/>
      </c>
      <c r="C541" s="12">
        <f>IF(AND(ISNUMBER($D540),$D540&gt;0),MIN(Payoff!$C$7+Payoff!$C$8,$D540+$B541),"")</f>
        <v/>
      </c>
      <c r="D541" s="12">
        <f>IF(AND(ISNUMBER($D540),$D540&gt;0),MAX(0,$D540+$B541-$C541),"")</f>
        <v/>
      </c>
    </row>
    <row r="542">
      <c r="A542" t="n">
        <v>541</v>
      </c>
      <c r="B542" s="12">
        <f>IF(AND(ISNUMBER($D541),$D541&gt;0),$D541*Payoff!$C$6/12,"")</f>
        <v/>
      </c>
      <c r="C542" s="12">
        <f>IF(AND(ISNUMBER($D541),$D541&gt;0),MIN(Payoff!$C$7+Payoff!$C$8,$D541+$B542),"")</f>
        <v/>
      </c>
      <c r="D542" s="12">
        <f>IF(AND(ISNUMBER($D541),$D541&gt;0),MAX(0,$D541+$B542-$C542),"")</f>
        <v/>
      </c>
    </row>
    <row r="543">
      <c r="A543" t="n">
        <v>542</v>
      </c>
      <c r="B543" s="12">
        <f>IF(AND(ISNUMBER($D542),$D542&gt;0),$D542*Payoff!$C$6/12,"")</f>
        <v/>
      </c>
      <c r="C543" s="12">
        <f>IF(AND(ISNUMBER($D542),$D542&gt;0),MIN(Payoff!$C$7+Payoff!$C$8,$D542+$B543),"")</f>
        <v/>
      </c>
      <c r="D543" s="12">
        <f>IF(AND(ISNUMBER($D542),$D542&gt;0),MAX(0,$D542+$B543-$C543),"")</f>
        <v/>
      </c>
    </row>
    <row r="544">
      <c r="A544" t="n">
        <v>543</v>
      </c>
      <c r="B544" s="12">
        <f>IF(AND(ISNUMBER($D543),$D543&gt;0),$D543*Payoff!$C$6/12,"")</f>
        <v/>
      </c>
      <c r="C544" s="12">
        <f>IF(AND(ISNUMBER($D543),$D543&gt;0),MIN(Payoff!$C$7+Payoff!$C$8,$D543+$B544),"")</f>
        <v/>
      </c>
      <c r="D544" s="12">
        <f>IF(AND(ISNUMBER($D543),$D543&gt;0),MAX(0,$D543+$B544-$C544),"")</f>
        <v/>
      </c>
    </row>
    <row r="545">
      <c r="A545" t="n">
        <v>544</v>
      </c>
      <c r="B545" s="12">
        <f>IF(AND(ISNUMBER($D544),$D544&gt;0),$D544*Payoff!$C$6/12,"")</f>
        <v/>
      </c>
      <c r="C545" s="12">
        <f>IF(AND(ISNUMBER($D544),$D544&gt;0),MIN(Payoff!$C$7+Payoff!$C$8,$D544+$B545),"")</f>
        <v/>
      </c>
      <c r="D545" s="12">
        <f>IF(AND(ISNUMBER($D544),$D544&gt;0),MAX(0,$D544+$B545-$C545),"")</f>
        <v/>
      </c>
    </row>
    <row r="546">
      <c r="A546" t="n">
        <v>545</v>
      </c>
      <c r="B546" s="12">
        <f>IF(AND(ISNUMBER($D545),$D545&gt;0),$D545*Payoff!$C$6/12,"")</f>
        <v/>
      </c>
      <c r="C546" s="12">
        <f>IF(AND(ISNUMBER($D545),$D545&gt;0),MIN(Payoff!$C$7+Payoff!$C$8,$D545+$B546),"")</f>
        <v/>
      </c>
      <c r="D546" s="12">
        <f>IF(AND(ISNUMBER($D545),$D545&gt;0),MAX(0,$D545+$B546-$C546),"")</f>
        <v/>
      </c>
    </row>
    <row r="547">
      <c r="A547" t="n">
        <v>546</v>
      </c>
      <c r="B547" s="12">
        <f>IF(AND(ISNUMBER($D546),$D546&gt;0),$D546*Payoff!$C$6/12,"")</f>
        <v/>
      </c>
      <c r="C547" s="12">
        <f>IF(AND(ISNUMBER($D546),$D546&gt;0),MIN(Payoff!$C$7+Payoff!$C$8,$D546+$B547),"")</f>
        <v/>
      </c>
      <c r="D547" s="12">
        <f>IF(AND(ISNUMBER($D546),$D546&gt;0),MAX(0,$D546+$B547-$C547),"")</f>
        <v/>
      </c>
    </row>
    <row r="548">
      <c r="A548" t="n">
        <v>547</v>
      </c>
      <c r="B548" s="12">
        <f>IF(AND(ISNUMBER($D547),$D547&gt;0),$D547*Payoff!$C$6/12,"")</f>
        <v/>
      </c>
      <c r="C548" s="12">
        <f>IF(AND(ISNUMBER($D547),$D547&gt;0),MIN(Payoff!$C$7+Payoff!$C$8,$D547+$B548),"")</f>
        <v/>
      </c>
      <c r="D548" s="12">
        <f>IF(AND(ISNUMBER($D547),$D547&gt;0),MAX(0,$D547+$B548-$C548),"")</f>
        <v/>
      </c>
    </row>
    <row r="549">
      <c r="A549" t="n">
        <v>548</v>
      </c>
      <c r="B549" s="12">
        <f>IF(AND(ISNUMBER($D548),$D548&gt;0),$D548*Payoff!$C$6/12,"")</f>
        <v/>
      </c>
      <c r="C549" s="12">
        <f>IF(AND(ISNUMBER($D548),$D548&gt;0),MIN(Payoff!$C$7+Payoff!$C$8,$D548+$B549),"")</f>
        <v/>
      </c>
      <c r="D549" s="12">
        <f>IF(AND(ISNUMBER($D548),$D548&gt;0),MAX(0,$D548+$B549-$C549),"")</f>
        <v/>
      </c>
    </row>
    <row r="550">
      <c r="A550" t="n">
        <v>549</v>
      </c>
      <c r="B550" s="12">
        <f>IF(AND(ISNUMBER($D549),$D549&gt;0),$D549*Payoff!$C$6/12,"")</f>
        <v/>
      </c>
      <c r="C550" s="12">
        <f>IF(AND(ISNUMBER($D549),$D549&gt;0),MIN(Payoff!$C$7+Payoff!$C$8,$D549+$B550),"")</f>
        <v/>
      </c>
      <c r="D550" s="12">
        <f>IF(AND(ISNUMBER($D549),$D549&gt;0),MAX(0,$D549+$B550-$C550),"")</f>
        <v/>
      </c>
    </row>
    <row r="551">
      <c r="A551" t="n">
        <v>550</v>
      </c>
      <c r="B551" s="12">
        <f>IF(AND(ISNUMBER($D550),$D550&gt;0),$D550*Payoff!$C$6/12,"")</f>
        <v/>
      </c>
      <c r="C551" s="12">
        <f>IF(AND(ISNUMBER($D550),$D550&gt;0),MIN(Payoff!$C$7+Payoff!$C$8,$D550+$B551),"")</f>
        <v/>
      </c>
      <c r="D551" s="12">
        <f>IF(AND(ISNUMBER($D550),$D550&gt;0),MAX(0,$D550+$B551-$C551),"")</f>
        <v/>
      </c>
    </row>
    <row r="552">
      <c r="A552" t="n">
        <v>551</v>
      </c>
      <c r="B552" s="12">
        <f>IF(AND(ISNUMBER($D551),$D551&gt;0),$D551*Payoff!$C$6/12,"")</f>
        <v/>
      </c>
      <c r="C552" s="12">
        <f>IF(AND(ISNUMBER($D551),$D551&gt;0),MIN(Payoff!$C$7+Payoff!$C$8,$D551+$B552),"")</f>
        <v/>
      </c>
      <c r="D552" s="12">
        <f>IF(AND(ISNUMBER($D551),$D551&gt;0),MAX(0,$D551+$B552-$C552),"")</f>
        <v/>
      </c>
    </row>
    <row r="553">
      <c r="A553" t="n">
        <v>552</v>
      </c>
      <c r="B553" s="12">
        <f>IF(AND(ISNUMBER($D552),$D552&gt;0),$D552*Payoff!$C$6/12,"")</f>
        <v/>
      </c>
      <c r="C553" s="12">
        <f>IF(AND(ISNUMBER($D552),$D552&gt;0),MIN(Payoff!$C$7+Payoff!$C$8,$D552+$B553),"")</f>
        <v/>
      </c>
      <c r="D553" s="12">
        <f>IF(AND(ISNUMBER($D552),$D552&gt;0),MAX(0,$D552+$B553-$C553),"")</f>
        <v/>
      </c>
    </row>
    <row r="554">
      <c r="A554" t="n">
        <v>553</v>
      </c>
      <c r="B554" s="12">
        <f>IF(AND(ISNUMBER($D553),$D553&gt;0),$D553*Payoff!$C$6/12,"")</f>
        <v/>
      </c>
      <c r="C554" s="12">
        <f>IF(AND(ISNUMBER($D553),$D553&gt;0),MIN(Payoff!$C$7+Payoff!$C$8,$D553+$B554),"")</f>
        <v/>
      </c>
      <c r="D554" s="12">
        <f>IF(AND(ISNUMBER($D553),$D553&gt;0),MAX(0,$D553+$B554-$C554),"")</f>
        <v/>
      </c>
    </row>
    <row r="555">
      <c r="A555" t="n">
        <v>554</v>
      </c>
      <c r="B555" s="12">
        <f>IF(AND(ISNUMBER($D554),$D554&gt;0),$D554*Payoff!$C$6/12,"")</f>
        <v/>
      </c>
      <c r="C555" s="12">
        <f>IF(AND(ISNUMBER($D554),$D554&gt;0),MIN(Payoff!$C$7+Payoff!$C$8,$D554+$B555),"")</f>
        <v/>
      </c>
      <c r="D555" s="12">
        <f>IF(AND(ISNUMBER($D554),$D554&gt;0),MAX(0,$D554+$B555-$C555),"")</f>
        <v/>
      </c>
    </row>
    <row r="556">
      <c r="A556" t="n">
        <v>555</v>
      </c>
      <c r="B556" s="12">
        <f>IF(AND(ISNUMBER($D555),$D555&gt;0),$D555*Payoff!$C$6/12,"")</f>
        <v/>
      </c>
      <c r="C556" s="12">
        <f>IF(AND(ISNUMBER($D555),$D555&gt;0),MIN(Payoff!$C$7+Payoff!$C$8,$D555+$B556),"")</f>
        <v/>
      </c>
      <c r="D556" s="12">
        <f>IF(AND(ISNUMBER($D555),$D555&gt;0),MAX(0,$D555+$B556-$C556),"")</f>
        <v/>
      </c>
    </row>
    <row r="557">
      <c r="A557" t="n">
        <v>556</v>
      </c>
      <c r="B557" s="12">
        <f>IF(AND(ISNUMBER($D556),$D556&gt;0),$D556*Payoff!$C$6/12,"")</f>
        <v/>
      </c>
      <c r="C557" s="12">
        <f>IF(AND(ISNUMBER($D556),$D556&gt;0),MIN(Payoff!$C$7+Payoff!$C$8,$D556+$B557),"")</f>
        <v/>
      </c>
      <c r="D557" s="12">
        <f>IF(AND(ISNUMBER($D556),$D556&gt;0),MAX(0,$D556+$B557-$C557),"")</f>
        <v/>
      </c>
    </row>
    <row r="558">
      <c r="A558" t="n">
        <v>557</v>
      </c>
      <c r="B558" s="12">
        <f>IF(AND(ISNUMBER($D557),$D557&gt;0),$D557*Payoff!$C$6/12,"")</f>
        <v/>
      </c>
      <c r="C558" s="12">
        <f>IF(AND(ISNUMBER($D557),$D557&gt;0),MIN(Payoff!$C$7+Payoff!$C$8,$D557+$B558),"")</f>
        <v/>
      </c>
      <c r="D558" s="12">
        <f>IF(AND(ISNUMBER($D557),$D557&gt;0),MAX(0,$D557+$B558-$C558),"")</f>
        <v/>
      </c>
    </row>
    <row r="559">
      <c r="A559" t="n">
        <v>558</v>
      </c>
      <c r="B559" s="12">
        <f>IF(AND(ISNUMBER($D558),$D558&gt;0),$D558*Payoff!$C$6/12,"")</f>
        <v/>
      </c>
      <c r="C559" s="12">
        <f>IF(AND(ISNUMBER($D558),$D558&gt;0),MIN(Payoff!$C$7+Payoff!$C$8,$D558+$B559),"")</f>
        <v/>
      </c>
      <c r="D559" s="12">
        <f>IF(AND(ISNUMBER($D558),$D558&gt;0),MAX(0,$D558+$B559-$C559),"")</f>
        <v/>
      </c>
    </row>
    <row r="560">
      <c r="A560" t="n">
        <v>559</v>
      </c>
      <c r="B560" s="12">
        <f>IF(AND(ISNUMBER($D559),$D559&gt;0),$D559*Payoff!$C$6/12,"")</f>
        <v/>
      </c>
      <c r="C560" s="12">
        <f>IF(AND(ISNUMBER($D559),$D559&gt;0),MIN(Payoff!$C$7+Payoff!$C$8,$D559+$B560),"")</f>
        <v/>
      </c>
      <c r="D560" s="12">
        <f>IF(AND(ISNUMBER($D559),$D559&gt;0),MAX(0,$D559+$B560-$C560),"")</f>
        <v/>
      </c>
    </row>
    <row r="561">
      <c r="A561" t="n">
        <v>560</v>
      </c>
      <c r="B561" s="12">
        <f>IF(AND(ISNUMBER($D560),$D560&gt;0),$D560*Payoff!$C$6/12,"")</f>
        <v/>
      </c>
      <c r="C561" s="12">
        <f>IF(AND(ISNUMBER($D560),$D560&gt;0),MIN(Payoff!$C$7+Payoff!$C$8,$D560+$B561),"")</f>
        <v/>
      </c>
      <c r="D561" s="12">
        <f>IF(AND(ISNUMBER($D560),$D560&gt;0),MAX(0,$D560+$B561-$C561),"")</f>
        <v/>
      </c>
    </row>
    <row r="562">
      <c r="A562" t="n">
        <v>561</v>
      </c>
      <c r="B562" s="12">
        <f>IF(AND(ISNUMBER($D561),$D561&gt;0),$D561*Payoff!$C$6/12,"")</f>
        <v/>
      </c>
      <c r="C562" s="12">
        <f>IF(AND(ISNUMBER($D561),$D561&gt;0),MIN(Payoff!$C$7+Payoff!$C$8,$D561+$B562),"")</f>
        <v/>
      </c>
      <c r="D562" s="12">
        <f>IF(AND(ISNUMBER($D561),$D561&gt;0),MAX(0,$D561+$B562-$C562),"")</f>
        <v/>
      </c>
    </row>
    <row r="563">
      <c r="A563" t="n">
        <v>562</v>
      </c>
      <c r="B563" s="12">
        <f>IF(AND(ISNUMBER($D562),$D562&gt;0),$D562*Payoff!$C$6/12,"")</f>
        <v/>
      </c>
      <c r="C563" s="12">
        <f>IF(AND(ISNUMBER($D562),$D562&gt;0),MIN(Payoff!$C$7+Payoff!$C$8,$D562+$B563),"")</f>
        <v/>
      </c>
      <c r="D563" s="12">
        <f>IF(AND(ISNUMBER($D562),$D562&gt;0),MAX(0,$D562+$B563-$C563),"")</f>
        <v/>
      </c>
    </row>
    <row r="564">
      <c r="A564" t="n">
        <v>563</v>
      </c>
      <c r="B564" s="12">
        <f>IF(AND(ISNUMBER($D563),$D563&gt;0),$D563*Payoff!$C$6/12,"")</f>
        <v/>
      </c>
      <c r="C564" s="12">
        <f>IF(AND(ISNUMBER($D563),$D563&gt;0),MIN(Payoff!$C$7+Payoff!$C$8,$D563+$B564),"")</f>
        <v/>
      </c>
      <c r="D564" s="12">
        <f>IF(AND(ISNUMBER($D563),$D563&gt;0),MAX(0,$D563+$B564-$C564),"")</f>
        <v/>
      </c>
    </row>
    <row r="565">
      <c r="A565" t="n">
        <v>564</v>
      </c>
      <c r="B565" s="12">
        <f>IF(AND(ISNUMBER($D564),$D564&gt;0),$D564*Payoff!$C$6/12,"")</f>
        <v/>
      </c>
      <c r="C565" s="12">
        <f>IF(AND(ISNUMBER($D564),$D564&gt;0),MIN(Payoff!$C$7+Payoff!$C$8,$D564+$B565),"")</f>
        <v/>
      </c>
      <c r="D565" s="12">
        <f>IF(AND(ISNUMBER($D564),$D564&gt;0),MAX(0,$D564+$B565-$C565),"")</f>
        <v/>
      </c>
    </row>
    <row r="566">
      <c r="A566" t="n">
        <v>565</v>
      </c>
      <c r="B566" s="12">
        <f>IF(AND(ISNUMBER($D565),$D565&gt;0),$D565*Payoff!$C$6/12,"")</f>
        <v/>
      </c>
      <c r="C566" s="12">
        <f>IF(AND(ISNUMBER($D565),$D565&gt;0),MIN(Payoff!$C$7+Payoff!$C$8,$D565+$B566),"")</f>
        <v/>
      </c>
      <c r="D566" s="12">
        <f>IF(AND(ISNUMBER($D565),$D565&gt;0),MAX(0,$D565+$B566-$C566),"")</f>
        <v/>
      </c>
    </row>
    <row r="567">
      <c r="A567" t="n">
        <v>566</v>
      </c>
      <c r="B567" s="12">
        <f>IF(AND(ISNUMBER($D566),$D566&gt;0),$D566*Payoff!$C$6/12,"")</f>
        <v/>
      </c>
      <c r="C567" s="12">
        <f>IF(AND(ISNUMBER($D566),$D566&gt;0),MIN(Payoff!$C$7+Payoff!$C$8,$D566+$B567),"")</f>
        <v/>
      </c>
      <c r="D567" s="12">
        <f>IF(AND(ISNUMBER($D566),$D566&gt;0),MAX(0,$D566+$B567-$C567),"")</f>
        <v/>
      </c>
    </row>
    <row r="568">
      <c r="A568" t="n">
        <v>567</v>
      </c>
      <c r="B568" s="12">
        <f>IF(AND(ISNUMBER($D567),$D567&gt;0),$D567*Payoff!$C$6/12,"")</f>
        <v/>
      </c>
      <c r="C568" s="12">
        <f>IF(AND(ISNUMBER($D567),$D567&gt;0),MIN(Payoff!$C$7+Payoff!$C$8,$D567+$B568),"")</f>
        <v/>
      </c>
      <c r="D568" s="12">
        <f>IF(AND(ISNUMBER($D567),$D567&gt;0),MAX(0,$D567+$B568-$C568),"")</f>
        <v/>
      </c>
    </row>
    <row r="569">
      <c r="A569" t="n">
        <v>568</v>
      </c>
      <c r="B569" s="12">
        <f>IF(AND(ISNUMBER($D568),$D568&gt;0),$D568*Payoff!$C$6/12,"")</f>
        <v/>
      </c>
      <c r="C569" s="12">
        <f>IF(AND(ISNUMBER($D568),$D568&gt;0),MIN(Payoff!$C$7+Payoff!$C$8,$D568+$B569),"")</f>
        <v/>
      </c>
      <c r="D569" s="12">
        <f>IF(AND(ISNUMBER($D568),$D568&gt;0),MAX(0,$D568+$B569-$C569),"")</f>
        <v/>
      </c>
    </row>
    <row r="570">
      <c r="A570" t="n">
        <v>569</v>
      </c>
      <c r="B570" s="12">
        <f>IF(AND(ISNUMBER($D569),$D569&gt;0),$D569*Payoff!$C$6/12,"")</f>
        <v/>
      </c>
      <c r="C570" s="12">
        <f>IF(AND(ISNUMBER($D569),$D569&gt;0),MIN(Payoff!$C$7+Payoff!$C$8,$D569+$B570),"")</f>
        <v/>
      </c>
      <c r="D570" s="12">
        <f>IF(AND(ISNUMBER($D569),$D569&gt;0),MAX(0,$D569+$B570-$C570),"")</f>
        <v/>
      </c>
    </row>
    <row r="571">
      <c r="A571" t="n">
        <v>570</v>
      </c>
      <c r="B571" s="12">
        <f>IF(AND(ISNUMBER($D570),$D570&gt;0),$D570*Payoff!$C$6/12,"")</f>
        <v/>
      </c>
      <c r="C571" s="12">
        <f>IF(AND(ISNUMBER($D570),$D570&gt;0),MIN(Payoff!$C$7+Payoff!$C$8,$D570+$B571),"")</f>
        <v/>
      </c>
      <c r="D571" s="12">
        <f>IF(AND(ISNUMBER($D570),$D570&gt;0),MAX(0,$D570+$B571-$C571),"")</f>
        <v/>
      </c>
    </row>
    <row r="572">
      <c r="A572" t="n">
        <v>571</v>
      </c>
      <c r="B572" s="12">
        <f>IF(AND(ISNUMBER($D571),$D571&gt;0),$D571*Payoff!$C$6/12,"")</f>
        <v/>
      </c>
      <c r="C572" s="12">
        <f>IF(AND(ISNUMBER($D571),$D571&gt;0),MIN(Payoff!$C$7+Payoff!$C$8,$D571+$B572),"")</f>
        <v/>
      </c>
      <c r="D572" s="12">
        <f>IF(AND(ISNUMBER($D571),$D571&gt;0),MAX(0,$D571+$B572-$C572),"")</f>
        <v/>
      </c>
    </row>
    <row r="573">
      <c r="A573" t="n">
        <v>572</v>
      </c>
      <c r="B573" s="12">
        <f>IF(AND(ISNUMBER($D572),$D572&gt;0),$D572*Payoff!$C$6/12,"")</f>
        <v/>
      </c>
      <c r="C573" s="12">
        <f>IF(AND(ISNUMBER($D572),$D572&gt;0),MIN(Payoff!$C$7+Payoff!$C$8,$D572+$B573),"")</f>
        <v/>
      </c>
      <c r="D573" s="12">
        <f>IF(AND(ISNUMBER($D572),$D572&gt;0),MAX(0,$D572+$B573-$C573),"")</f>
        <v/>
      </c>
    </row>
    <row r="574">
      <c r="A574" t="n">
        <v>573</v>
      </c>
      <c r="B574" s="12">
        <f>IF(AND(ISNUMBER($D573),$D573&gt;0),$D573*Payoff!$C$6/12,"")</f>
        <v/>
      </c>
      <c r="C574" s="12">
        <f>IF(AND(ISNUMBER($D573),$D573&gt;0),MIN(Payoff!$C$7+Payoff!$C$8,$D573+$B574),"")</f>
        <v/>
      </c>
      <c r="D574" s="12">
        <f>IF(AND(ISNUMBER($D573),$D573&gt;0),MAX(0,$D573+$B574-$C574),"")</f>
        <v/>
      </c>
    </row>
    <row r="575">
      <c r="A575" t="n">
        <v>574</v>
      </c>
      <c r="B575" s="12">
        <f>IF(AND(ISNUMBER($D574),$D574&gt;0),$D574*Payoff!$C$6/12,"")</f>
        <v/>
      </c>
      <c r="C575" s="12">
        <f>IF(AND(ISNUMBER($D574),$D574&gt;0),MIN(Payoff!$C$7+Payoff!$C$8,$D574+$B575),"")</f>
        <v/>
      </c>
      <c r="D575" s="12">
        <f>IF(AND(ISNUMBER($D574),$D574&gt;0),MAX(0,$D574+$B575-$C575),"")</f>
        <v/>
      </c>
    </row>
    <row r="576">
      <c r="A576" t="n">
        <v>575</v>
      </c>
      <c r="B576" s="12">
        <f>IF(AND(ISNUMBER($D575),$D575&gt;0),$D575*Payoff!$C$6/12,"")</f>
        <v/>
      </c>
      <c r="C576" s="12">
        <f>IF(AND(ISNUMBER($D575),$D575&gt;0),MIN(Payoff!$C$7+Payoff!$C$8,$D575+$B576),"")</f>
        <v/>
      </c>
      <c r="D576" s="12">
        <f>IF(AND(ISNUMBER($D575),$D575&gt;0),MAX(0,$D575+$B576-$C576),"")</f>
        <v/>
      </c>
    </row>
    <row r="577">
      <c r="A577" t="n">
        <v>576</v>
      </c>
      <c r="B577" s="12">
        <f>IF(AND(ISNUMBER($D576),$D576&gt;0),$D576*Payoff!$C$6/12,"")</f>
        <v/>
      </c>
      <c r="C577" s="12">
        <f>IF(AND(ISNUMBER($D576),$D576&gt;0),MIN(Payoff!$C$7+Payoff!$C$8,$D576+$B577),"")</f>
        <v/>
      </c>
      <c r="D577" s="12">
        <f>IF(AND(ISNUMBER($D576),$D576&gt;0),MAX(0,$D576+$B577-$C577),"")</f>
        <v/>
      </c>
    </row>
    <row r="578">
      <c r="A578" t="n">
        <v>577</v>
      </c>
      <c r="B578" s="12">
        <f>IF(AND(ISNUMBER($D577),$D577&gt;0),$D577*Payoff!$C$6/12,"")</f>
        <v/>
      </c>
      <c r="C578" s="12">
        <f>IF(AND(ISNUMBER($D577),$D577&gt;0),MIN(Payoff!$C$7+Payoff!$C$8,$D577+$B578),"")</f>
        <v/>
      </c>
      <c r="D578" s="12">
        <f>IF(AND(ISNUMBER($D577),$D577&gt;0),MAX(0,$D577+$B578-$C578),"")</f>
        <v/>
      </c>
    </row>
    <row r="579">
      <c r="A579" t="n">
        <v>578</v>
      </c>
      <c r="B579" s="12">
        <f>IF(AND(ISNUMBER($D578),$D578&gt;0),$D578*Payoff!$C$6/12,"")</f>
        <v/>
      </c>
      <c r="C579" s="12">
        <f>IF(AND(ISNUMBER($D578),$D578&gt;0),MIN(Payoff!$C$7+Payoff!$C$8,$D578+$B579),"")</f>
        <v/>
      </c>
      <c r="D579" s="12">
        <f>IF(AND(ISNUMBER($D578),$D578&gt;0),MAX(0,$D578+$B579-$C579),"")</f>
        <v/>
      </c>
    </row>
    <row r="580">
      <c r="A580" t="n">
        <v>579</v>
      </c>
      <c r="B580" s="12">
        <f>IF(AND(ISNUMBER($D579),$D579&gt;0),$D579*Payoff!$C$6/12,"")</f>
        <v/>
      </c>
      <c r="C580" s="12">
        <f>IF(AND(ISNUMBER($D579),$D579&gt;0),MIN(Payoff!$C$7+Payoff!$C$8,$D579+$B580),"")</f>
        <v/>
      </c>
      <c r="D580" s="12">
        <f>IF(AND(ISNUMBER($D579),$D579&gt;0),MAX(0,$D579+$B580-$C580),"")</f>
        <v/>
      </c>
    </row>
    <row r="581">
      <c r="A581" t="n">
        <v>580</v>
      </c>
      <c r="B581" s="12">
        <f>IF(AND(ISNUMBER($D580),$D580&gt;0),$D580*Payoff!$C$6/12,"")</f>
        <v/>
      </c>
      <c r="C581" s="12">
        <f>IF(AND(ISNUMBER($D580),$D580&gt;0),MIN(Payoff!$C$7+Payoff!$C$8,$D580+$B581),"")</f>
        <v/>
      </c>
      <c r="D581" s="12">
        <f>IF(AND(ISNUMBER($D580),$D580&gt;0),MAX(0,$D580+$B581-$C581),"")</f>
        <v/>
      </c>
    </row>
    <row r="582">
      <c r="A582" t="n">
        <v>581</v>
      </c>
      <c r="B582" s="12">
        <f>IF(AND(ISNUMBER($D581),$D581&gt;0),$D581*Payoff!$C$6/12,"")</f>
        <v/>
      </c>
      <c r="C582" s="12">
        <f>IF(AND(ISNUMBER($D581),$D581&gt;0),MIN(Payoff!$C$7+Payoff!$C$8,$D581+$B582),"")</f>
        <v/>
      </c>
      <c r="D582" s="12">
        <f>IF(AND(ISNUMBER($D581),$D581&gt;0),MAX(0,$D581+$B582-$C582),"")</f>
        <v/>
      </c>
    </row>
    <row r="583">
      <c r="A583" t="n">
        <v>582</v>
      </c>
      <c r="B583" s="12">
        <f>IF(AND(ISNUMBER($D582),$D582&gt;0),$D582*Payoff!$C$6/12,"")</f>
        <v/>
      </c>
      <c r="C583" s="12">
        <f>IF(AND(ISNUMBER($D582),$D582&gt;0),MIN(Payoff!$C$7+Payoff!$C$8,$D582+$B583),"")</f>
        <v/>
      </c>
      <c r="D583" s="12">
        <f>IF(AND(ISNUMBER($D582),$D582&gt;0),MAX(0,$D582+$B583-$C583),"")</f>
        <v/>
      </c>
    </row>
    <row r="584">
      <c r="A584" t="n">
        <v>583</v>
      </c>
      <c r="B584" s="12">
        <f>IF(AND(ISNUMBER($D583),$D583&gt;0),$D583*Payoff!$C$6/12,"")</f>
        <v/>
      </c>
      <c r="C584" s="12">
        <f>IF(AND(ISNUMBER($D583),$D583&gt;0),MIN(Payoff!$C$7+Payoff!$C$8,$D583+$B584),"")</f>
        <v/>
      </c>
      <c r="D584" s="12">
        <f>IF(AND(ISNUMBER($D583),$D583&gt;0),MAX(0,$D583+$B584-$C584),"")</f>
        <v/>
      </c>
    </row>
    <row r="585">
      <c r="A585" t="n">
        <v>584</v>
      </c>
      <c r="B585" s="12">
        <f>IF(AND(ISNUMBER($D584),$D584&gt;0),$D584*Payoff!$C$6/12,"")</f>
        <v/>
      </c>
      <c r="C585" s="12">
        <f>IF(AND(ISNUMBER($D584),$D584&gt;0),MIN(Payoff!$C$7+Payoff!$C$8,$D584+$B585),"")</f>
        <v/>
      </c>
      <c r="D585" s="12">
        <f>IF(AND(ISNUMBER($D584),$D584&gt;0),MAX(0,$D584+$B585-$C585),"")</f>
        <v/>
      </c>
    </row>
    <row r="586">
      <c r="A586" t="n">
        <v>585</v>
      </c>
      <c r="B586" s="12">
        <f>IF(AND(ISNUMBER($D585),$D585&gt;0),$D585*Payoff!$C$6/12,"")</f>
        <v/>
      </c>
      <c r="C586" s="12">
        <f>IF(AND(ISNUMBER($D585),$D585&gt;0),MIN(Payoff!$C$7+Payoff!$C$8,$D585+$B586),"")</f>
        <v/>
      </c>
      <c r="D586" s="12">
        <f>IF(AND(ISNUMBER($D585),$D585&gt;0),MAX(0,$D585+$B586-$C586),"")</f>
        <v/>
      </c>
    </row>
    <row r="587">
      <c r="A587" t="n">
        <v>586</v>
      </c>
      <c r="B587" s="12">
        <f>IF(AND(ISNUMBER($D586),$D586&gt;0),$D586*Payoff!$C$6/12,"")</f>
        <v/>
      </c>
      <c r="C587" s="12">
        <f>IF(AND(ISNUMBER($D586),$D586&gt;0),MIN(Payoff!$C$7+Payoff!$C$8,$D586+$B587),"")</f>
        <v/>
      </c>
      <c r="D587" s="12">
        <f>IF(AND(ISNUMBER($D586),$D586&gt;0),MAX(0,$D586+$B587-$C587),"")</f>
        <v/>
      </c>
    </row>
    <row r="588">
      <c r="A588" t="n">
        <v>587</v>
      </c>
      <c r="B588" s="12">
        <f>IF(AND(ISNUMBER($D587),$D587&gt;0),$D587*Payoff!$C$6/12,"")</f>
        <v/>
      </c>
      <c r="C588" s="12">
        <f>IF(AND(ISNUMBER($D587),$D587&gt;0),MIN(Payoff!$C$7+Payoff!$C$8,$D587+$B588),"")</f>
        <v/>
      </c>
      <c r="D588" s="12">
        <f>IF(AND(ISNUMBER($D587),$D587&gt;0),MAX(0,$D587+$B588-$C588),"")</f>
        <v/>
      </c>
    </row>
    <row r="589">
      <c r="A589" t="n">
        <v>588</v>
      </c>
      <c r="B589" s="12">
        <f>IF(AND(ISNUMBER($D588),$D588&gt;0),$D588*Payoff!$C$6/12,"")</f>
        <v/>
      </c>
      <c r="C589" s="12">
        <f>IF(AND(ISNUMBER($D588),$D588&gt;0),MIN(Payoff!$C$7+Payoff!$C$8,$D588+$B589),"")</f>
        <v/>
      </c>
      <c r="D589" s="12">
        <f>IF(AND(ISNUMBER($D588),$D588&gt;0),MAX(0,$D588+$B589-$C589),"")</f>
        <v/>
      </c>
    </row>
    <row r="590">
      <c r="A590" t="n">
        <v>589</v>
      </c>
      <c r="B590" s="12">
        <f>IF(AND(ISNUMBER($D589),$D589&gt;0),$D589*Payoff!$C$6/12,"")</f>
        <v/>
      </c>
      <c r="C590" s="12">
        <f>IF(AND(ISNUMBER($D589),$D589&gt;0),MIN(Payoff!$C$7+Payoff!$C$8,$D589+$B590),"")</f>
        <v/>
      </c>
      <c r="D590" s="12">
        <f>IF(AND(ISNUMBER($D589),$D589&gt;0),MAX(0,$D589+$B590-$C590),"")</f>
        <v/>
      </c>
    </row>
    <row r="591">
      <c r="A591" t="n">
        <v>590</v>
      </c>
      <c r="B591" s="12">
        <f>IF(AND(ISNUMBER($D590),$D590&gt;0),$D590*Payoff!$C$6/12,"")</f>
        <v/>
      </c>
      <c r="C591" s="12">
        <f>IF(AND(ISNUMBER($D590),$D590&gt;0),MIN(Payoff!$C$7+Payoff!$C$8,$D590+$B591),"")</f>
        <v/>
      </c>
      <c r="D591" s="12">
        <f>IF(AND(ISNUMBER($D590),$D590&gt;0),MAX(0,$D590+$B591-$C591),"")</f>
        <v/>
      </c>
    </row>
    <row r="592">
      <c r="A592" t="n">
        <v>591</v>
      </c>
      <c r="B592" s="12">
        <f>IF(AND(ISNUMBER($D591),$D591&gt;0),$D591*Payoff!$C$6/12,"")</f>
        <v/>
      </c>
      <c r="C592" s="12">
        <f>IF(AND(ISNUMBER($D591),$D591&gt;0),MIN(Payoff!$C$7+Payoff!$C$8,$D591+$B592),"")</f>
        <v/>
      </c>
      <c r="D592" s="12">
        <f>IF(AND(ISNUMBER($D591),$D591&gt;0),MAX(0,$D591+$B592-$C592),"")</f>
        <v/>
      </c>
    </row>
    <row r="593">
      <c r="A593" t="n">
        <v>592</v>
      </c>
      <c r="B593" s="12">
        <f>IF(AND(ISNUMBER($D592),$D592&gt;0),$D592*Payoff!$C$6/12,"")</f>
        <v/>
      </c>
      <c r="C593" s="12">
        <f>IF(AND(ISNUMBER($D592),$D592&gt;0),MIN(Payoff!$C$7+Payoff!$C$8,$D592+$B593),"")</f>
        <v/>
      </c>
      <c r="D593" s="12">
        <f>IF(AND(ISNUMBER($D592),$D592&gt;0),MAX(0,$D592+$B593-$C593),"")</f>
        <v/>
      </c>
    </row>
    <row r="594">
      <c r="A594" t="n">
        <v>593</v>
      </c>
      <c r="B594" s="12">
        <f>IF(AND(ISNUMBER($D593),$D593&gt;0),$D593*Payoff!$C$6/12,"")</f>
        <v/>
      </c>
      <c r="C594" s="12">
        <f>IF(AND(ISNUMBER($D593),$D593&gt;0),MIN(Payoff!$C$7+Payoff!$C$8,$D593+$B594),"")</f>
        <v/>
      </c>
      <c r="D594" s="12">
        <f>IF(AND(ISNUMBER($D593),$D593&gt;0),MAX(0,$D593+$B594-$C594),"")</f>
        <v/>
      </c>
    </row>
    <row r="595">
      <c r="A595" t="n">
        <v>594</v>
      </c>
      <c r="B595" s="12">
        <f>IF(AND(ISNUMBER($D594),$D594&gt;0),$D594*Payoff!$C$6/12,"")</f>
        <v/>
      </c>
      <c r="C595" s="12">
        <f>IF(AND(ISNUMBER($D594),$D594&gt;0),MIN(Payoff!$C$7+Payoff!$C$8,$D594+$B595),"")</f>
        <v/>
      </c>
      <c r="D595" s="12">
        <f>IF(AND(ISNUMBER($D594),$D594&gt;0),MAX(0,$D594+$B595-$C595),"")</f>
        <v/>
      </c>
    </row>
    <row r="596">
      <c r="A596" t="n">
        <v>595</v>
      </c>
      <c r="B596" s="12">
        <f>IF(AND(ISNUMBER($D595),$D595&gt;0),$D595*Payoff!$C$6/12,"")</f>
        <v/>
      </c>
      <c r="C596" s="12">
        <f>IF(AND(ISNUMBER($D595),$D595&gt;0),MIN(Payoff!$C$7+Payoff!$C$8,$D595+$B596),"")</f>
        <v/>
      </c>
      <c r="D596" s="12">
        <f>IF(AND(ISNUMBER($D595),$D595&gt;0),MAX(0,$D595+$B596-$C596),"")</f>
        <v/>
      </c>
    </row>
    <row r="597">
      <c r="A597" t="n">
        <v>596</v>
      </c>
      <c r="B597" s="12">
        <f>IF(AND(ISNUMBER($D596),$D596&gt;0),$D596*Payoff!$C$6/12,"")</f>
        <v/>
      </c>
      <c r="C597" s="12">
        <f>IF(AND(ISNUMBER($D596),$D596&gt;0),MIN(Payoff!$C$7+Payoff!$C$8,$D596+$B597),"")</f>
        <v/>
      </c>
      <c r="D597" s="12">
        <f>IF(AND(ISNUMBER($D596),$D596&gt;0),MAX(0,$D596+$B597-$C597),"")</f>
        <v/>
      </c>
    </row>
    <row r="598">
      <c r="A598" t="n">
        <v>597</v>
      </c>
      <c r="B598" s="12">
        <f>IF(AND(ISNUMBER($D597),$D597&gt;0),$D597*Payoff!$C$6/12,"")</f>
        <v/>
      </c>
      <c r="C598" s="12">
        <f>IF(AND(ISNUMBER($D597),$D597&gt;0),MIN(Payoff!$C$7+Payoff!$C$8,$D597+$B598),"")</f>
        <v/>
      </c>
      <c r="D598" s="12">
        <f>IF(AND(ISNUMBER($D597),$D597&gt;0),MAX(0,$D597+$B598-$C598),"")</f>
        <v/>
      </c>
    </row>
    <row r="599">
      <c r="A599" t="n">
        <v>598</v>
      </c>
      <c r="B599" s="12">
        <f>IF(AND(ISNUMBER($D598),$D598&gt;0),$D598*Payoff!$C$6/12,"")</f>
        <v/>
      </c>
      <c r="C599" s="12">
        <f>IF(AND(ISNUMBER($D598),$D598&gt;0),MIN(Payoff!$C$7+Payoff!$C$8,$D598+$B599),"")</f>
        <v/>
      </c>
      <c r="D599" s="12">
        <f>IF(AND(ISNUMBER($D598),$D598&gt;0),MAX(0,$D598+$B599-$C599),"")</f>
        <v/>
      </c>
    </row>
    <row r="600">
      <c r="A600" t="n">
        <v>599</v>
      </c>
      <c r="B600" s="12">
        <f>IF(AND(ISNUMBER($D599),$D599&gt;0),$D599*Payoff!$C$6/12,"")</f>
        <v/>
      </c>
      <c r="C600" s="12">
        <f>IF(AND(ISNUMBER($D599),$D599&gt;0),MIN(Payoff!$C$7+Payoff!$C$8,$D599+$B600),"")</f>
        <v/>
      </c>
      <c r="D600" s="12">
        <f>IF(AND(ISNUMBER($D599),$D599&gt;0),MAX(0,$D599+$B600-$C600),"")</f>
        <v/>
      </c>
    </row>
    <row r="601">
      <c r="A601" t="n">
        <v>600</v>
      </c>
      <c r="B601" s="12">
        <f>IF(AND(ISNUMBER($D600),$D600&gt;0),$D600*Payoff!$C$6/12,"")</f>
        <v/>
      </c>
      <c r="C601" s="12">
        <f>IF(AND(ISNUMBER($D600),$D600&gt;0),MIN(Payoff!$C$7+Payoff!$C$8,$D600+$B601),"")</f>
        <v/>
      </c>
      <c r="D601" s="12">
        <f>IF(AND(ISNUMBER($D600),$D600&gt;0),MAX(0,$D600+$B601-$C601),"")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2026-09-02T00:29:55Z</dcterms:created>
  <dcterms:modified xmlns:dcterms="http://purl.org/dc/terms/" xmlns:xsi="http://www.w3.org/2001/XMLSchema-instance" xsi:type="dcterms:W3CDTF">2026-09-02T00:29:55Z</dcterms:modified>
</cp:coreProperties>
</file>