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n" sheetId="1" state="visible" r:id="rId1"/>
    <sheet xmlns:r="http://schemas.openxmlformats.org/officeDocument/2006/relationships" name="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0.0"/>
    <numFmt numFmtId="166" formatCode="&quot;$&quot;#,##0.00"/>
  </numFmts>
  <fonts count="6">
    <font>
      <name val="Calibri"/>
      <family val="2"/>
      <color theme="1"/>
      <sz val="11"/>
      <scheme val="minor"/>
    </font>
    <font>
      <b val="1"/>
      <color rgb="001C1A17"/>
      <sz val="16"/>
    </font>
    <font>
      <i val="1"/>
      <color rgb="0057534A"/>
      <sz val="10"/>
    </font>
    <font>
      <b val="1"/>
      <color rgb="001C1A17"/>
      <sz val="11"/>
    </font>
    <font>
      <color rgb="001C1A17"/>
      <sz val="1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4EFE7"/>
      </patternFill>
    </fill>
    <fill>
      <patternFill patternType="solid">
        <fgColor rgb="00F4F1E9"/>
      </patternFill>
    </fill>
    <fill>
      <patternFill patternType="solid">
        <fgColor rgb="0012523A"/>
      </patternFill>
    </fill>
  </fills>
  <borders count="2">
    <border>
      <left/>
      <right/>
      <top/>
      <bottom/>
      <diagonal/>
    </border>
    <border>
      <left style="thin">
        <color rgb="00D5CFC0"/>
      </left>
      <right style="thin">
        <color rgb="00D5CFC0"/>
      </right>
      <top style="thin">
        <color rgb="00D5CFC0"/>
      </top>
      <bottom style="thin">
        <color rgb="00D5CFC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2" borderId="1" pivotButton="0" quotePrefix="0" xfId="0"/>
    <xf numFmtId="166" fontId="3" fillId="3" borderId="1" pivotButton="0" quotePrefix="0" xfId="0"/>
    <xf numFmtId="10" fontId="4" fillId="2" borderId="1" pivotButton="0" quotePrefix="0" xfId="0"/>
    <xf numFmtId="164" fontId="4" fillId="3" borderId="1" pivotButton="0" quotePrefix="0" xfId="0"/>
    <xf numFmtId="165" fontId="4" fillId="2" borderId="1" pivotButton="0" quotePrefix="0" xfId="0"/>
    <xf numFmtId="0" fontId="5" fillId="4" borderId="0" applyAlignment="1" pivotButton="0" quotePrefix="0" xfId="0">
      <alignment horizontal="center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7"/>
  <sheetViews>
    <sheetView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6" customWidth="1" min="3" max="3"/>
    <col width="3" customWidth="1" min="4" max="4"/>
    <col width="26" customWidth="1" min="5" max="5"/>
    <col width="16" customWidth="1" min="6" max="6"/>
  </cols>
  <sheetData>
    <row r="1">
      <c r="B1" s="1" t="inlineStr">
        <is>
          <t>Loan calculator</t>
        </is>
      </c>
    </row>
    <row r="2">
      <c r="B2" s="2" t="inlineStr">
        <is>
          <t>Any fixed-rate loan: payment, interest, payoff.</t>
        </is>
      </c>
    </row>
    <row r="3">
      <c r="B3" s="2" t="inlineStr">
        <is>
          <t>From Quiet Zeros — free, private calculators. Green cells are inputs; everything else recalculates.</t>
        </is>
      </c>
    </row>
    <row r="4">
      <c r="B4" s="3" t="inlineStr">
        <is>
          <t>Inputs</t>
        </is>
      </c>
      <c r="E4" s="3" t="inlineStr">
        <is>
          <t>Results</t>
        </is>
      </c>
    </row>
    <row r="5">
      <c r="B5" s="4" t="inlineStr">
        <is>
          <t>Loan amount</t>
        </is>
      </c>
      <c r="C5" s="5" t="n">
        <v>25000</v>
      </c>
      <c r="E5" s="4" t="inlineStr">
        <is>
          <t>Monthly payment</t>
        </is>
      </c>
      <c r="F5" s="6">
        <f>IF(C6=0,C5/(C7*12),C5*(C6/12)/(1-(1+C6/12)^(-C7*12)))</f>
        <v/>
      </c>
    </row>
    <row r="6">
      <c r="B6" s="4" t="inlineStr">
        <is>
          <t>Interest rate (APR)</t>
        </is>
      </c>
      <c r="C6" s="7" t="n">
        <v>0.075</v>
      </c>
      <c r="E6" s="4" t="inlineStr">
        <is>
          <t>Total interest</t>
        </is>
      </c>
      <c r="F6" s="8">
        <f>F5*C7*12-C5</f>
        <v/>
      </c>
    </row>
    <row r="7">
      <c r="B7" s="4" t="inlineStr">
        <is>
          <t>Term (years)</t>
        </is>
      </c>
      <c r="C7" s="9" t="n">
        <v>5</v>
      </c>
      <c r="E7" s="4" t="inlineStr">
        <is>
          <t>Total paid</t>
        </is>
      </c>
      <c r="F7" s="8">
        <f>C5+F6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>
      <c r="A1" s="10" t="inlineStr">
        <is>
          <t>Month</t>
        </is>
      </c>
      <c r="B1" s="10" t="inlineStr">
        <is>
          <t>Payment</t>
        </is>
      </c>
      <c r="C1" s="10" t="inlineStr">
        <is>
          <t>Interest</t>
        </is>
      </c>
      <c r="D1" s="10" t="inlineStr">
        <is>
          <t>Principal</t>
        </is>
      </c>
      <c r="E1" s="10" t="inlineStr">
        <is>
          <t>Balance</t>
        </is>
      </c>
    </row>
    <row r="2">
      <c r="A2" t="n">
        <v>1</v>
      </c>
      <c r="B2" s="11">
        <f>IF($A2&lt;=Loan!$C$7*12,Loan!$F$5,"")</f>
        <v/>
      </c>
      <c r="C2" s="11">
        <f>IF($A2&lt;=Loan!$C$7*12,Loan!$C$5*Loan!$C$6/12,"")</f>
        <v/>
      </c>
      <c r="D2" s="11">
        <f>IF($A2&lt;=Loan!$C$7*12,$B2-$C2,"")</f>
        <v/>
      </c>
      <c r="E2" s="11">
        <f>IF($A2&lt;=Loan!$C$7*12,MAX(0,Loan!$C$5-$D2),"")</f>
        <v/>
      </c>
    </row>
    <row r="3">
      <c r="A3" t="n">
        <v>2</v>
      </c>
      <c r="B3" s="11">
        <f>IF($A3&lt;=Loan!$C$7*12,Loan!$F$5,"")</f>
        <v/>
      </c>
      <c r="C3" s="11">
        <f>IF($A3&lt;=Loan!$C$7*12,$E2*Loan!$C$6/12,"")</f>
        <v/>
      </c>
      <c r="D3" s="11">
        <f>IF($A3&lt;=Loan!$C$7*12,$B3-$C3,"")</f>
        <v/>
      </c>
      <c r="E3" s="11">
        <f>IF($A3&lt;=Loan!$C$7*12,MAX(0,$E2-$D3),"")</f>
        <v/>
      </c>
    </row>
    <row r="4">
      <c r="A4" t="n">
        <v>3</v>
      </c>
      <c r="B4" s="11">
        <f>IF($A4&lt;=Loan!$C$7*12,Loan!$F$5,"")</f>
        <v/>
      </c>
      <c r="C4" s="11">
        <f>IF($A4&lt;=Loan!$C$7*12,$E3*Loan!$C$6/12,"")</f>
        <v/>
      </c>
      <c r="D4" s="11">
        <f>IF($A4&lt;=Loan!$C$7*12,$B4-$C4,"")</f>
        <v/>
      </c>
      <c r="E4" s="11">
        <f>IF($A4&lt;=Loan!$C$7*12,MAX(0,$E3-$D4),"")</f>
        <v/>
      </c>
    </row>
    <row r="5">
      <c r="A5" t="n">
        <v>4</v>
      </c>
      <c r="B5" s="11">
        <f>IF($A5&lt;=Loan!$C$7*12,Loan!$F$5,"")</f>
        <v/>
      </c>
      <c r="C5" s="11">
        <f>IF($A5&lt;=Loan!$C$7*12,$E4*Loan!$C$6/12,"")</f>
        <v/>
      </c>
      <c r="D5" s="11">
        <f>IF($A5&lt;=Loan!$C$7*12,$B5-$C5,"")</f>
        <v/>
      </c>
      <c r="E5" s="11">
        <f>IF($A5&lt;=Loan!$C$7*12,MAX(0,$E4-$D5),"")</f>
        <v/>
      </c>
    </row>
    <row r="6">
      <c r="A6" t="n">
        <v>5</v>
      </c>
      <c r="B6" s="11">
        <f>IF($A6&lt;=Loan!$C$7*12,Loan!$F$5,"")</f>
        <v/>
      </c>
      <c r="C6" s="11">
        <f>IF($A6&lt;=Loan!$C$7*12,$E5*Loan!$C$6/12,"")</f>
        <v/>
      </c>
      <c r="D6" s="11">
        <f>IF($A6&lt;=Loan!$C$7*12,$B6-$C6,"")</f>
        <v/>
      </c>
      <c r="E6" s="11">
        <f>IF($A6&lt;=Loan!$C$7*12,MAX(0,$E5-$D6),"")</f>
        <v/>
      </c>
    </row>
    <row r="7">
      <c r="A7" t="n">
        <v>6</v>
      </c>
      <c r="B7" s="11">
        <f>IF($A7&lt;=Loan!$C$7*12,Loan!$F$5,"")</f>
        <v/>
      </c>
      <c r="C7" s="11">
        <f>IF($A7&lt;=Loan!$C$7*12,$E6*Loan!$C$6/12,"")</f>
        <v/>
      </c>
      <c r="D7" s="11">
        <f>IF($A7&lt;=Loan!$C$7*12,$B7-$C7,"")</f>
        <v/>
      </c>
      <c r="E7" s="11">
        <f>IF($A7&lt;=Loan!$C$7*12,MAX(0,$E6-$D7),"")</f>
        <v/>
      </c>
    </row>
    <row r="8">
      <c r="A8" t="n">
        <v>7</v>
      </c>
      <c r="B8" s="11">
        <f>IF($A8&lt;=Loan!$C$7*12,Loan!$F$5,"")</f>
        <v/>
      </c>
      <c r="C8" s="11">
        <f>IF($A8&lt;=Loan!$C$7*12,$E7*Loan!$C$6/12,"")</f>
        <v/>
      </c>
      <c r="D8" s="11">
        <f>IF($A8&lt;=Loan!$C$7*12,$B8-$C8,"")</f>
        <v/>
      </c>
      <c r="E8" s="11">
        <f>IF($A8&lt;=Loan!$C$7*12,MAX(0,$E7-$D8),"")</f>
        <v/>
      </c>
    </row>
    <row r="9">
      <c r="A9" t="n">
        <v>8</v>
      </c>
      <c r="B9" s="11">
        <f>IF($A9&lt;=Loan!$C$7*12,Loan!$F$5,"")</f>
        <v/>
      </c>
      <c r="C9" s="11">
        <f>IF($A9&lt;=Loan!$C$7*12,$E8*Loan!$C$6/12,"")</f>
        <v/>
      </c>
      <c r="D9" s="11">
        <f>IF($A9&lt;=Loan!$C$7*12,$B9-$C9,"")</f>
        <v/>
      </c>
      <c r="E9" s="11">
        <f>IF($A9&lt;=Loan!$C$7*12,MAX(0,$E8-$D9),"")</f>
        <v/>
      </c>
    </row>
    <row r="10">
      <c r="A10" t="n">
        <v>9</v>
      </c>
      <c r="B10" s="11">
        <f>IF($A10&lt;=Loan!$C$7*12,Loan!$F$5,"")</f>
        <v/>
      </c>
      <c r="C10" s="11">
        <f>IF($A10&lt;=Loan!$C$7*12,$E9*Loan!$C$6/12,"")</f>
        <v/>
      </c>
      <c r="D10" s="11">
        <f>IF($A10&lt;=Loan!$C$7*12,$B10-$C10,"")</f>
        <v/>
      </c>
      <c r="E10" s="11">
        <f>IF($A10&lt;=Loan!$C$7*12,MAX(0,$E9-$D10),"")</f>
        <v/>
      </c>
    </row>
    <row r="11">
      <c r="A11" t="n">
        <v>10</v>
      </c>
      <c r="B11" s="11">
        <f>IF($A11&lt;=Loan!$C$7*12,Loan!$F$5,"")</f>
        <v/>
      </c>
      <c r="C11" s="11">
        <f>IF($A11&lt;=Loan!$C$7*12,$E10*Loan!$C$6/12,"")</f>
        <v/>
      </c>
      <c r="D11" s="11">
        <f>IF($A11&lt;=Loan!$C$7*12,$B11-$C11,"")</f>
        <v/>
      </c>
      <c r="E11" s="11">
        <f>IF($A11&lt;=Loan!$C$7*12,MAX(0,$E10-$D11),"")</f>
        <v/>
      </c>
    </row>
    <row r="12">
      <c r="A12" t="n">
        <v>11</v>
      </c>
      <c r="B12" s="11">
        <f>IF($A12&lt;=Loan!$C$7*12,Loan!$F$5,"")</f>
        <v/>
      </c>
      <c r="C12" s="11">
        <f>IF($A12&lt;=Loan!$C$7*12,$E11*Loan!$C$6/12,"")</f>
        <v/>
      </c>
      <c r="D12" s="11">
        <f>IF($A12&lt;=Loan!$C$7*12,$B12-$C12,"")</f>
        <v/>
      </c>
      <c r="E12" s="11">
        <f>IF($A12&lt;=Loan!$C$7*12,MAX(0,$E11-$D12),"")</f>
        <v/>
      </c>
    </row>
    <row r="13">
      <c r="A13" t="n">
        <v>12</v>
      </c>
      <c r="B13" s="11">
        <f>IF($A13&lt;=Loan!$C$7*12,Loan!$F$5,"")</f>
        <v/>
      </c>
      <c r="C13" s="11">
        <f>IF($A13&lt;=Loan!$C$7*12,$E12*Loan!$C$6/12,"")</f>
        <v/>
      </c>
      <c r="D13" s="11">
        <f>IF($A13&lt;=Loan!$C$7*12,$B13-$C13,"")</f>
        <v/>
      </c>
      <c r="E13" s="11">
        <f>IF($A13&lt;=Loan!$C$7*12,MAX(0,$E12-$D13),"")</f>
        <v/>
      </c>
    </row>
    <row r="14">
      <c r="A14" t="n">
        <v>13</v>
      </c>
      <c r="B14" s="11">
        <f>IF($A14&lt;=Loan!$C$7*12,Loan!$F$5,"")</f>
        <v/>
      </c>
      <c r="C14" s="11">
        <f>IF($A14&lt;=Loan!$C$7*12,$E13*Loan!$C$6/12,"")</f>
        <v/>
      </c>
      <c r="D14" s="11">
        <f>IF($A14&lt;=Loan!$C$7*12,$B14-$C14,"")</f>
        <v/>
      </c>
      <c r="E14" s="11">
        <f>IF($A14&lt;=Loan!$C$7*12,MAX(0,$E13-$D14),"")</f>
        <v/>
      </c>
    </row>
    <row r="15">
      <c r="A15" t="n">
        <v>14</v>
      </c>
      <c r="B15" s="11">
        <f>IF($A15&lt;=Loan!$C$7*12,Loan!$F$5,"")</f>
        <v/>
      </c>
      <c r="C15" s="11">
        <f>IF($A15&lt;=Loan!$C$7*12,$E14*Loan!$C$6/12,"")</f>
        <v/>
      </c>
      <c r="D15" s="11">
        <f>IF($A15&lt;=Loan!$C$7*12,$B15-$C15,"")</f>
        <v/>
      </c>
      <c r="E15" s="11">
        <f>IF($A15&lt;=Loan!$C$7*12,MAX(0,$E14-$D15),"")</f>
        <v/>
      </c>
    </row>
    <row r="16">
      <c r="A16" t="n">
        <v>15</v>
      </c>
      <c r="B16" s="11">
        <f>IF($A16&lt;=Loan!$C$7*12,Loan!$F$5,"")</f>
        <v/>
      </c>
      <c r="C16" s="11">
        <f>IF($A16&lt;=Loan!$C$7*12,$E15*Loan!$C$6/12,"")</f>
        <v/>
      </c>
      <c r="D16" s="11">
        <f>IF($A16&lt;=Loan!$C$7*12,$B16-$C16,"")</f>
        <v/>
      </c>
      <c r="E16" s="11">
        <f>IF($A16&lt;=Loan!$C$7*12,MAX(0,$E15-$D16),"")</f>
        <v/>
      </c>
    </row>
    <row r="17">
      <c r="A17" t="n">
        <v>16</v>
      </c>
      <c r="B17" s="11">
        <f>IF($A17&lt;=Loan!$C$7*12,Loan!$F$5,"")</f>
        <v/>
      </c>
      <c r="C17" s="11">
        <f>IF($A17&lt;=Loan!$C$7*12,$E16*Loan!$C$6/12,"")</f>
        <v/>
      </c>
      <c r="D17" s="11">
        <f>IF($A17&lt;=Loan!$C$7*12,$B17-$C17,"")</f>
        <v/>
      </c>
      <c r="E17" s="11">
        <f>IF($A17&lt;=Loan!$C$7*12,MAX(0,$E16-$D17),"")</f>
        <v/>
      </c>
    </row>
    <row r="18">
      <c r="A18" t="n">
        <v>17</v>
      </c>
      <c r="B18" s="11">
        <f>IF($A18&lt;=Loan!$C$7*12,Loan!$F$5,"")</f>
        <v/>
      </c>
      <c r="C18" s="11">
        <f>IF($A18&lt;=Loan!$C$7*12,$E17*Loan!$C$6/12,"")</f>
        <v/>
      </c>
      <c r="D18" s="11">
        <f>IF($A18&lt;=Loan!$C$7*12,$B18-$C18,"")</f>
        <v/>
      </c>
      <c r="E18" s="11">
        <f>IF($A18&lt;=Loan!$C$7*12,MAX(0,$E17-$D18),"")</f>
        <v/>
      </c>
    </row>
    <row r="19">
      <c r="A19" t="n">
        <v>18</v>
      </c>
      <c r="B19" s="11">
        <f>IF($A19&lt;=Loan!$C$7*12,Loan!$F$5,"")</f>
        <v/>
      </c>
      <c r="C19" s="11">
        <f>IF($A19&lt;=Loan!$C$7*12,$E18*Loan!$C$6/12,"")</f>
        <v/>
      </c>
      <c r="D19" s="11">
        <f>IF($A19&lt;=Loan!$C$7*12,$B19-$C19,"")</f>
        <v/>
      </c>
      <c r="E19" s="11">
        <f>IF($A19&lt;=Loan!$C$7*12,MAX(0,$E18-$D19),"")</f>
        <v/>
      </c>
    </row>
    <row r="20">
      <c r="A20" t="n">
        <v>19</v>
      </c>
      <c r="B20" s="11">
        <f>IF($A20&lt;=Loan!$C$7*12,Loan!$F$5,"")</f>
        <v/>
      </c>
      <c r="C20" s="11">
        <f>IF($A20&lt;=Loan!$C$7*12,$E19*Loan!$C$6/12,"")</f>
        <v/>
      </c>
      <c r="D20" s="11">
        <f>IF($A20&lt;=Loan!$C$7*12,$B20-$C20,"")</f>
        <v/>
      </c>
      <c r="E20" s="11">
        <f>IF($A20&lt;=Loan!$C$7*12,MAX(0,$E19-$D20),"")</f>
        <v/>
      </c>
    </row>
    <row r="21">
      <c r="A21" t="n">
        <v>20</v>
      </c>
      <c r="B21" s="11">
        <f>IF($A21&lt;=Loan!$C$7*12,Loan!$F$5,"")</f>
        <v/>
      </c>
      <c r="C21" s="11">
        <f>IF($A21&lt;=Loan!$C$7*12,$E20*Loan!$C$6/12,"")</f>
        <v/>
      </c>
      <c r="D21" s="11">
        <f>IF($A21&lt;=Loan!$C$7*12,$B21-$C21,"")</f>
        <v/>
      </c>
      <c r="E21" s="11">
        <f>IF($A21&lt;=Loan!$C$7*12,MAX(0,$E20-$D21),"")</f>
        <v/>
      </c>
    </row>
    <row r="22">
      <c r="A22" t="n">
        <v>21</v>
      </c>
      <c r="B22" s="11">
        <f>IF($A22&lt;=Loan!$C$7*12,Loan!$F$5,"")</f>
        <v/>
      </c>
      <c r="C22" s="11">
        <f>IF($A22&lt;=Loan!$C$7*12,$E21*Loan!$C$6/12,"")</f>
        <v/>
      </c>
      <c r="D22" s="11">
        <f>IF($A22&lt;=Loan!$C$7*12,$B22-$C22,"")</f>
        <v/>
      </c>
      <c r="E22" s="11">
        <f>IF($A22&lt;=Loan!$C$7*12,MAX(0,$E21-$D22),"")</f>
        <v/>
      </c>
    </row>
    <row r="23">
      <c r="A23" t="n">
        <v>22</v>
      </c>
      <c r="B23" s="11">
        <f>IF($A23&lt;=Loan!$C$7*12,Loan!$F$5,"")</f>
        <v/>
      </c>
      <c r="C23" s="11">
        <f>IF($A23&lt;=Loan!$C$7*12,$E22*Loan!$C$6/12,"")</f>
        <v/>
      </c>
      <c r="D23" s="11">
        <f>IF($A23&lt;=Loan!$C$7*12,$B23-$C23,"")</f>
        <v/>
      </c>
      <c r="E23" s="11">
        <f>IF($A23&lt;=Loan!$C$7*12,MAX(0,$E22-$D23),"")</f>
        <v/>
      </c>
    </row>
    <row r="24">
      <c r="A24" t="n">
        <v>23</v>
      </c>
      <c r="B24" s="11">
        <f>IF($A24&lt;=Loan!$C$7*12,Loan!$F$5,"")</f>
        <v/>
      </c>
      <c r="C24" s="11">
        <f>IF($A24&lt;=Loan!$C$7*12,$E23*Loan!$C$6/12,"")</f>
        <v/>
      </c>
      <c r="D24" s="11">
        <f>IF($A24&lt;=Loan!$C$7*12,$B24-$C24,"")</f>
        <v/>
      </c>
      <c r="E24" s="11">
        <f>IF($A24&lt;=Loan!$C$7*12,MAX(0,$E23-$D24),"")</f>
        <v/>
      </c>
    </row>
    <row r="25">
      <c r="A25" t="n">
        <v>24</v>
      </c>
      <c r="B25" s="11">
        <f>IF($A25&lt;=Loan!$C$7*12,Loan!$F$5,"")</f>
        <v/>
      </c>
      <c r="C25" s="11">
        <f>IF($A25&lt;=Loan!$C$7*12,$E24*Loan!$C$6/12,"")</f>
        <v/>
      </c>
      <c r="D25" s="11">
        <f>IF($A25&lt;=Loan!$C$7*12,$B25-$C25,"")</f>
        <v/>
      </c>
      <c r="E25" s="11">
        <f>IF($A25&lt;=Loan!$C$7*12,MAX(0,$E24-$D25),"")</f>
        <v/>
      </c>
    </row>
    <row r="26">
      <c r="A26" t="n">
        <v>25</v>
      </c>
      <c r="B26" s="11">
        <f>IF($A26&lt;=Loan!$C$7*12,Loan!$F$5,"")</f>
        <v/>
      </c>
      <c r="C26" s="11">
        <f>IF($A26&lt;=Loan!$C$7*12,$E25*Loan!$C$6/12,"")</f>
        <v/>
      </c>
      <c r="D26" s="11">
        <f>IF($A26&lt;=Loan!$C$7*12,$B26-$C26,"")</f>
        <v/>
      </c>
      <c r="E26" s="11">
        <f>IF($A26&lt;=Loan!$C$7*12,MAX(0,$E25-$D26),"")</f>
        <v/>
      </c>
    </row>
    <row r="27">
      <c r="A27" t="n">
        <v>26</v>
      </c>
      <c r="B27" s="11">
        <f>IF($A27&lt;=Loan!$C$7*12,Loan!$F$5,"")</f>
        <v/>
      </c>
      <c r="C27" s="11">
        <f>IF($A27&lt;=Loan!$C$7*12,$E26*Loan!$C$6/12,"")</f>
        <v/>
      </c>
      <c r="D27" s="11">
        <f>IF($A27&lt;=Loan!$C$7*12,$B27-$C27,"")</f>
        <v/>
      </c>
      <c r="E27" s="11">
        <f>IF($A27&lt;=Loan!$C$7*12,MAX(0,$E26-$D27),"")</f>
        <v/>
      </c>
    </row>
    <row r="28">
      <c r="A28" t="n">
        <v>27</v>
      </c>
      <c r="B28" s="11">
        <f>IF($A28&lt;=Loan!$C$7*12,Loan!$F$5,"")</f>
        <v/>
      </c>
      <c r="C28" s="11">
        <f>IF($A28&lt;=Loan!$C$7*12,$E27*Loan!$C$6/12,"")</f>
        <v/>
      </c>
      <c r="D28" s="11">
        <f>IF($A28&lt;=Loan!$C$7*12,$B28-$C28,"")</f>
        <v/>
      </c>
      <c r="E28" s="11">
        <f>IF($A28&lt;=Loan!$C$7*12,MAX(0,$E27-$D28),"")</f>
        <v/>
      </c>
    </row>
    <row r="29">
      <c r="A29" t="n">
        <v>28</v>
      </c>
      <c r="B29" s="11">
        <f>IF($A29&lt;=Loan!$C$7*12,Loan!$F$5,"")</f>
        <v/>
      </c>
      <c r="C29" s="11">
        <f>IF($A29&lt;=Loan!$C$7*12,$E28*Loan!$C$6/12,"")</f>
        <v/>
      </c>
      <c r="D29" s="11">
        <f>IF($A29&lt;=Loan!$C$7*12,$B29-$C29,"")</f>
        <v/>
      </c>
      <c r="E29" s="11">
        <f>IF($A29&lt;=Loan!$C$7*12,MAX(0,$E28-$D29),"")</f>
        <v/>
      </c>
    </row>
    <row r="30">
      <c r="A30" t="n">
        <v>29</v>
      </c>
      <c r="B30" s="11">
        <f>IF($A30&lt;=Loan!$C$7*12,Loan!$F$5,"")</f>
        <v/>
      </c>
      <c r="C30" s="11">
        <f>IF($A30&lt;=Loan!$C$7*12,$E29*Loan!$C$6/12,"")</f>
        <v/>
      </c>
      <c r="D30" s="11">
        <f>IF($A30&lt;=Loan!$C$7*12,$B30-$C30,"")</f>
        <v/>
      </c>
      <c r="E30" s="11">
        <f>IF($A30&lt;=Loan!$C$7*12,MAX(0,$E29-$D30),"")</f>
        <v/>
      </c>
    </row>
    <row r="31">
      <c r="A31" t="n">
        <v>30</v>
      </c>
      <c r="B31" s="11">
        <f>IF($A31&lt;=Loan!$C$7*12,Loan!$F$5,"")</f>
        <v/>
      </c>
      <c r="C31" s="11">
        <f>IF($A31&lt;=Loan!$C$7*12,$E30*Loan!$C$6/12,"")</f>
        <v/>
      </c>
      <c r="D31" s="11">
        <f>IF($A31&lt;=Loan!$C$7*12,$B31-$C31,"")</f>
        <v/>
      </c>
      <c r="E31" s="11">
        <f>IF($A31&lt;=Loan!$C$7*12,MAX(0,$E30-$D31),"")</f>
        <v/>
      </c>
    </row>
    <row r="32">
      <c r="A32" t="n">
        <v>31</v>
      </c>
      <c r="B32" s="11">
        <f>IF($A32&lt;=Loan!$C$7*12,Loan!$F$5,"")</f>
        <v/>
      </c>
      <c r="C32" s="11">
        <f>IF($A32&lt;=Loan!$C$7*12,$E31*Loan!$C$6/12,"")</f>
        <v/>
      </c>
      <c r="D32" s="11">
        <f>IF($A32&lt;=Loan!$C$7*12,$B32-$C32,"")</f>
        <v/>
      </c>
      <c r="E32" s="11">
        <f>IF($A32&lt;=Loan!$C$7*12,MAX(0,$E31-$D32),"")</f>
        <v/>
      </c>
    </row>
    <row r="33">
      <c r="A33" t="n">
        <v>32</v>
      </c>
      <c r="B33" s="11">
        <f>IF($A33&lt;=Loan!$C$7*12,Loan!$F$5,"")</f>
        <v/>
      </c>
      <c r="C33" s="11">
        <f>IF($A33&lt;=Loan!$C$7*12,$E32*Loan!$C$6/12,"")</f>
        <v/>
      </c>
      <c r="D33" s="11">
        <f>IF($A33&lt;=Loan!$C$7*12,$B33-$C33,"")</f>
        <v/>
      </c>
      <c r="E33" s="11">
        <f>IF($A33&lt;=Loan!$C$7*12,MAX(0,$E32-$D33),"")</f>
        <v/>
      </c>
    </row>
    <row r="34">
      <c r="A34" t="n">
        <v>33</v>
      </c>
      <c r="B34" s="11">
        <f>IF($A34&lt;=Loan!$C$7*12,Loan!$F$5,"")</f>
        <v/>
      </c>
      <c r="C34" s="11">
        <f>IF($A34&lt;=Loan!$C$7*12,$E33*Loan!$C$6/12,"")</f>
        <v/>
      </c>
      <c r="D34" s="11">
        <f>IF($A34&lt;=Loan!$C$7*12,$B34-$C34,"")</f>
        <v/>
      </c>
      <c r="E34" s="11">
        <f>IF($A34&lt;=Loan!$C$7*12,MAX(0,$E33-$D34),"")</f>
        <v/>
      </c>
    </row>
    <row r="35">
      <c r="A35" t="n">
        <v>34</v>
      </c>
      <c r="B35" s="11">
        <f>IF($A35&lt;=Loan!$C$7*12,Loan!$F$5,"")</f>
        <v/>
      </c>
      <c r="C35" s="11">
        <f>IF($A35&lt;=Loan!$C$7*12,$E34*Loan!$C$6/12,"")</f>
        <v/>
      </c>
      <c r="D35" s="11">
        <f>IF($A35&lt;=Loan!$C$7*12,$B35-$C35,"")</f>
        <v/>
      </c>
      <c r="E35" s="11">
        <f>IF($A35&lt;=Loan!$C$7*12,MAX(0,$E34-$D35),"")</f>
        <v/>
      </c>
    </row>
    <row r="36">
      <c r="A36" t="n">
        <v>35</v>
      </c>
      <c r="B36" s="11">
        <f>IF($A36&lt;=Loan!$C$7*12,Loan!$F$5,"")</f>
        <v/>
      </c>
      <c r="C36" s="11">
        <f>IF($A36&lt;=Loan!$C$7*12,$E35*Loan!$C$6/12,"")</f>
        <v/>
      </c>
      <c r="D36" s="11">
        <f>IF($A36&lt;=Loan!$C$7*12,$B36-$C36,"")</f>
        <v/>
      </c>
      <c r="E36" s="11">
        <f>IF($A36&lt;=Loan!$C$7*12,MAX(0,$E35-$D36),"")</f>
        <v/>
      </c>
    </row>
    <row r="37">
      <c r="A37" t="n">
        <v>36</v>
      </c>
      <c r="B37" s="11">
        <f>IF($A37&lt;=Loan!$C$7*12,Loan!$F$5,"")</f>
        <v/>
      </c>
      <c r="C37" s="11">
        <f>IF($A37&lt;=Loan!$C$7*12,$E36*Loan!$C$6/12,"")</f>
        <v/>
      </c>
      <c r="D37" s="11">
        <f>IF($A37&lt;=Loan!$C$7*12,$B37-$C37,"")</f>
        <v/>
      </c>
      <c r="E37" s="11">
        <f>IF($A37&lt;=Loan!$C$7*12,MAX(0,$E36-$D37),"")</f>
        <v/>
      </c>
    </row>
    <row r="38">
      <c r="A38" t="n">
        <v>37</v>
      </c>
      <c r="B38" s="11">
        <f>IF($A38&lt;=Loan!$C$7*12,Loan!$F$5,"")</f>
        <v/>
      </c>
      <c r="C38" s="11">
        <f>IF($A38&lt;=Loan!$C$7*12,$E37*Loan!$C$6/12,"")</f>
        <v/>
      </c>
      <c r="D38" s="11">
        <f>IF($A38&lt;=Loan!$C$7*12,$B38-$C38,"")</f>
        <v/>
      </c>
      <c r="E38" s="11">
        <f>IF($A38&lt;=Loan!$C$7*12,MAX(0,$E37-$D38),"")</f>
        <v/>
      </c>
    </row>
    <row r="39">
      <c r="A39" t="n">
        <v>38</v>
      </c>
      <c r="B39" s="11">
        <f>IF($A39&lt;=Loan!$C$7*12,Loan!$F$5,"")</f>
        <v/>
      </c>
      <c r="C39" s="11">
        <f>IF($A39&lt;=Loan!$C$7*12,$E38*Loan!$C$6/12,"")</f>
        <v/>
      </c>
      <c r="D39" s="11">
        <f>IF($A39&lt;=Loan!$C$7*12,$B39-$C39,"")</f>
        <v/>
      </c>
      <c r="E39" s="11">
        <f>IF($A39&lt;=Loan!$C$7*12,MAX(0,$E38-$D39),"")</f>
        <v/>
      </c>
    </row>
    <row r="40">
      <c r="A40" t="n">
        <v>39</v>
      </c>
      <c r="B40" s="11">
        <f>IF($A40&lt;=Loan!$C$7*12,Loan!$F$5,"")</f>
        <v/>
      </c>
      <c r="C40" s="11">
        <f>IF($A40&lt;=Loan!$C$7*12,$E39*Loan!$C$6/12,"")</f>
        <v/>
      </c>
      <c r="D40" s="11">
        <f>IF($A40&lt;=Loan!$C$7*12,$B40-$C40,"")</f>
        <v/>
      </c>
      <c r="E40" s="11">
        <f>IF($A40&lt;=Loan!$C$7*12,MAX(0,$E39-$D40),"")</f>
        <v/>
      </c>
    </row>
    <row r="41">
      <c r="A41" t="n">
        <v>40</v>
      </c>
      <c r="B41" s="11">
        <f>IF($A41&lt;=Loan!$C$7*12,Loan!$F$5,"")</f>
        <v/>
      </c>
      <c r="C41" s="11">
        <f>IF($A41&lt;=Loan!$C$7*12,$E40*Loan!$C$6/12,"")</f>
        <v/>
      </c>
      <c r="D41" s="11">
        <f>IF($A41&lt;=Loan!$C$7*12,$B41-$C41,"")</f>
        <v/>
      </c>
      <c r="E41" s="11">
        <f>IF($A41&lt;=Loan!$C$7*12,MAX(0,$E40-$D41),"")</f>
        <v/>
      </c>
    </row>
    <row r="42">
      <c r="A42" t="n">
        <v>41</v>
      </c>
      <c r="B42" s="11">
        <f>IF($A42&lt;=Loan!$C$7*12,Loan!$F$5,"")</f>
        <v/>
      </c>
      <c r="C42" s="11">
        <f>IF($A42&lt;=Loan!$C$7*12,$E41*Loan!$C$6/12,"")</f>
        <v/>
      </c>
      <c r="D42" s="11">
        <f>IF($A42&lt;=Loan!$C$7*12,$B42-$C42,"")</f>
        <v/>
      </c>
      <c r="E42" s="11">
        <f>IF($A42&lt;=Loan!$C$7*12,MAX(0,$E41-$D42),"")</f>
        <v/>
      </c>
    </row>
    <row r="43">
      <c r="A43" t="n">
        <v>42</v>
      </c>
      <c r="B43" s="11">
        <f>IF($A43&lt;=Loan!$C$7*12,Loan!$F$5,"")</f>
        <v/>
      </c>
      <c r="C43" s="11">
        <f>IF($A43&lt;=Loan!$C$7*12,$E42*Loan!$C$6/12,"")</f>
        <v/>
      </c>
      <c r="D43" s="11">
        <f>IF($A43&lt;=Loan!$C$7*12,$B43-$C43,"")</f>
        <v/>
      </c>
      <c r="E43" s="11">
        <f>IF($A43&lt;=Loan!$C$7*12,MAX(0,$E42-$D43),"")</f>
        <v/>
      </c>
    </row>
    <row r="44">
      <c r="A44" t="n">
        <v>43</v>
      </c>
      <c r="B44" s="11">
        <f>IF($A44&lt;=Loan!$C$7*12,Loan!$F$5,"")</f>
        <v/>
      </c>
      <c r="C44" s="11">
        <f>IF($A44&lt;=Loan!$C$7*12,$E43*Loan!$C$6/12,"")</f>
        <v/>
      </c>
      <c r="D44" s="11">
        <f>IF($A44&lt;=Loan!$C$7*12,$B44-$C44,"")</f>
        <v/>
      </c>
      <c r="E44" s="11">
        <f>IF($A44&lt;=Loan!$C$7*12,MAX(0,$E43-$D44),"")</f>
        <v/>
      </c>
    </row>
    <row r="45">
      <c r="A45" t="n">
        <v>44</v>
      </c>
      <c r="B45" s="11">
        <f>IF($A45&lt;=Loan!$C$7*12,Loan!$F$5,"")</f>
        <v/>
      </c>
      <c r="C45" s="11">
        <f>IF($A45&lt;=Loan!$C$7*12,$E44*Loan!$C$6/12,"")</f>
        <v/>
      </c>
      <c r="D45" s="11">
        <f>IF($A45&lt;=Loan!$C$7*12,$B45-$C45,"")</f>
        <v/>
      </c>
      <c r="E45" s="11">
        <f>IF($A45&lt;=Loan!$C$7*12,MAX(0,$E44-$D45),"")</f>
        <v/>
      </c>
    </row>
    <row r="46">
      <c r="A46" t="n">
        <v>45</v>
      </c>
      <c r="B46" s="11">
        <f>IF($A46&lt;=Loan!$C$7*12,Loan!$F$5,"")</f>
        <v/>
      </c>
      <c r="C46" s="11">
        <f>IF($A46&lt;=Loan!$C$7*12,$E45*Loan!$C$6/12,"")</f>
        <v/>
      </c>
      <c r="D46" s="11">
        <f>IF($A46&lt;=Loan!$C$7*12,$B46-$C46,"")</f>
        <v/>
      </c>
      <c r="E46" s="11">
        <f>IF($A46&lt;=Loan!$C$7*12,MAX(0,$E45-$D46),"")</f>
        <v/>
      </c>
    </row>
    <row r="47">
      <c r="A47" t="n">
        <v>46</v>
      </c>
      <c r="B47" s="11">
        <f>IF($A47&lt;=Loan!$C$7*12,Loan!$F$5,"")</f>
        <v/>
      </c>
      <c r="C47" s="11">
        <f>IF($A47&lt;=Loan!$C$7*12,$E46*Loan!$C$6/12,"")</f>
        <v/>
      </c>
      <c r="D47" s="11">
        <f>IF($A47&lt;=Loan!$C$7*12,$B47-$C47,"")</f>
        <v/>
      </c>
      <c r="E47" s="11">
        <f>IF($A47&lt;=Loan!$C$7*12,MAX(0,$E46-$D47),"")</f>
        <v/>
      </c>
    </row>
    <row r="48">
      <c r="A48" t="n">
        <v>47</v>
      </c>
      <c r="B48" s="11">
        <f>IF($A48&lt;=Loan!$C$7*12,Loan!$F$5,"")</f>
        <v/>
      </c>
      <c r="C48" s="11">
        <f>IF($A48&lt;=Loan!$C$7*12,$E47*Loan!$C$6/12,"")</f>
        <v/>
      </c>
      <c r="D48" s="11">
        <f>IF($A48&lt;=Loan!$C$7*12,$B48-$C48,"")</f>
        <v/>
      </c>
      <c r="E48" s="11">
        <f>IF($A48&lt;=Loan!$C$7*12,MAX(0,$E47-$D48),"")</f>
        <v/>
      </c>
    </row>
    <row r="49">
      <c r="A49" t="n">
        <v>48</v>
      </c>
      <c r="B49" s="11">
        <f>IF($A49&lt;=Loan!$C$7*12,Loan!$F$5,"")</f>
        <v/>
      </c>
      <c r="C49" s="11">
        <f>IF($A49&lt;=Loan!$C$7*12,$E48*Loan!$C$6/12,"")</f>
        <v/>
      </c>
      <c r="D49" s="11">
        <f>IF($A49&lt;=Loan!$C$7*12,$B49-$C49,"")</f>
        <v/>
      </c>
      <c r="E49" s="11">
        <f>IF($A49&lt;=Loan!$C$7*12,MAX(0,$E48-$D49),"")</f>
        <v/>
      </c>
    </row>
    <row r="50">
      <c r="A50" t="n">
        <v>49</v>
      </c>
      <c r="B50" s="11">
        <f>IF($A50&lt;=Loan!$C$7*12,Loan!$F$5,"")</f>
        <v/>
      </c>
      <c r="C50" s="11">
        <f>IF($A50&lt;=Loan!$C$7*12,$E49*Loan!$C$6/12,"")</f>
        <v/>
      </c>
      <c r="D50" s="11">
        <f>IF($A50&lt;=Loan!$C$7*12,$B50-$C50,"")</f>
        <v/>
      </c>
      <c r="E50" s="11">
        <f>IF($A50&lt;=Loan!$C$7*12,MAX(0,$E49-$D50),"")</f>
        <v/>
      </c>
    </row>
    <row r="51">
      <c r="A51" t="n">
        <v>50</v>
      </c>
      <c r="B51" s="11">
        <f>IF($A51&lt;=Loan!$C$7*12,Loan!$F$5,"")</f>
        <v/>
      </c>
      <c r="C51" s="11">
        <f>IF($A51&lt;=Loan!$C$7*12,$E50*Loan!$C$6/12,"")</f>
        <v/>
      </c>
      <c r="D51" s="11">
        <f>IF($A51&lt;=Loan!$C$7*12,$B51-$C51,"")</f>
        <v/>
      </c>
      <c r="E51" s="11">
        <f>IF($A51&lt;=Loan!$C$7*12,MAX(0,$E50-$D51),"")</f>
        <v/>
      </c>
    </row>
    <row r="52">
      <c r="A52" t="n">
        <v>51</v>
      </c>
      <c r="B52" s="11">
        <f>IF($A52&lt;=Loan!$C$7*12,Loan!$F$5,"")</f>
        <v/>
      </c>
      <c r="C52" s="11">
        <f>IF($A52&lt;=Loan!$C$7*12,$E51*Loan!$C$6/12,"")</f>
        <v/>
      </c>
      <c r="D52" s="11">
        <f>IF($A52&lt;=Loan!$C$7*12,$B52-$C52,"")</f>
        <v/>
      </c>
      <c r="E52" s="11">
        <f>IF($A52&lt;=Loan!$C$7*12,MAX(0,$E51-$D52),"")</f>
        <v/>
      </c>
    </row>
    <row r="53">
      <c r="A53" t="n">
        <v>52</v>
      </c>
      <c r="B53" s="11">
        <f>IF($A53&lt;=Loan!$C$7*12,Loan!$F$5,"")</f>
        <v/>
      </c>
      <c r="C53" s="11">
        <f>IF($A53&lt;=Loan!$C$7*12,$E52*Loan!$C$6/12,"")</f>
        <v/>
      </c>
      <c r="D53" s="11">
        <f>IF($A53&lt;=Loan!$C$7*12,$B53-$C53,"")</f>
        <v/>
      </c>
      <c r="E53" s="11">
        <f>IF($A53&lt;=Loan!$C$7*12,MAX(0,$E52-$D53),"")</f>
        <v/>
      </c>
    </row>
    <row r="54">
      <c r="A54" t="n">
        <v>53</v>
      </c>
      <c r="B54" s="11">
        <f>IF($A54&lt;=Loan!$C$7*12,Loan!$F$5,"")</f>
        <v/>
      </c>
      <c r="C54" s="11">
        <f>IF($A54&lt;=Loan!$C$7*12,$E53*Loan!$C$6/12,"")</f>
        <v/>
      </c>
      <c r="D54" s="11">
        <f>IF($A54&lt;=Loan!$C$7*12,$B54-$C54,"")</f>
        <v/>
      </c>
      <c r="E54" s="11">
        <f>IF($A54&lt;=Loan!$C$7*12,MAX(0,$E53-$D54),"")</f>
        <v/>
      </c>
    </row>
    <row r="55">
      <c r="A55" t="n">
        <v>54</v>
      </c>
      <c r="B55" s="11">
        <f>IF($A55&lt;=Loan!$C$7*12,Loan!$F$5,"")</f>
        <v/>
      </c>
      <c r="C55" s="11">
        <f>IF($A55&lt;=Loan!$C$7*12,$E54*Loan!$C$6/12,"")</f>
        <v/>
      </c>
      <c r="D55" s="11">
        <f>IF($A55&lt;=Loan!$C$7*12,$B55-$C55,"")</f>
        <v/>
      </c>
      <c r="E55" s="11">
        <f>IF($A55&lt;=Loan!$C$7*12,MAX(0,$E54-$D55),"")</f>
        <v/>
      </c>
    </row>
    <row r="56">
      <c r="A56" t="n">
        <v>55</v>
      </c>
      <c r="B56" s="11">
        <f>IF($A56&lt;=Loan!$C$7*12,Loan!$F$5,"")</f>
        <v/>
      </c>
      <c r="C56" s="11">
        <f>IF($A56&lt;=Loan!$C$7*12,$E55*Loan!$C$6/12,"")</f>
        <v/>
      </c>
      <c r="D56" s="11">
        <f>IF($A56&lt;=Loan!$C$7*12,$B56-$C56,"")</f>
        <v/>
      </c>
      <c r="E56" s="11">
        <f>IF($A56&lt;=Loan!$C$7*12,MAX(0,$E55-$D56),"")</f>
        <v/>
      </c>
    </row>
    <row r="57">
      <c r="A57" t="n">
        <v>56</v>
      </c>
      <c r="B57" s="11">
        <f>IF($A57&lt;=Loan!$C$7*12,Loan!$F$5,"")</f>
        <v/>
      </c>
      <c r="C57" s="11">
        <f>IF($A57&lt;=Loan!$C$7*12,$E56*Loan!$C$6/12,"")</f>
        <v/>
      </c>
      <c r="D57" s="11">
        <f>IF($A57&lt;=Loan!$C$7*12,$B57-$C57,"")</f>
        <v/>
      </c>
      <c r="E57" s="11">
        <f>IF($A57&lt;=Loan!$C$7*12,MAX(0,$E56-$D57),"")</f>
        <v/>
      </c>
    </row>
    <row r="58">
      <c r="A58" t="n">
        <v>57</v>
      </c>
      <c r="B58" s="11">
        <f>IF($A58&lt;=Loan!$C$7*12,Loan!$F$5,"")</f>
        <v/>
      </c>
      <c r="C58" s="11">
        <f>IF($A58&lt;=Loan!$C$7*12,$E57*Loan!$C$6/12,"")</f>
        <v/>
      </c>
      <c r="D58" s="11">
        <f>IF($A58&lt;=Loan!$C$7*12,$B58-$C58,"")</f>
        <v/>
      </c>
      <c r="E58" s="11">
        <f>IF($A58&lt;=Loan!$C$7*12,MAX(0,$E57-$D58),"")</f>
        <v/>
      </c>
    </row>
    <row r="59">
      <c r="A59" t="n">
        <v>58</v>
      </c>
      <c r="B59" s="11">
        <f>IF($A59&lt;=Loan!$C$7*12,Loan!$F$5,"")</f>
        <v/>
      </c>
      <c r="C59" s="11">
        <f>IF($A59&lt;=Loan!$C$7*12,$E58*Loan!$C$6/12,"")</f>
        <v/>
      </c>
      <c r="D59" s="11">
        <f>IF($A59&lt;=Loan!$C$7*12,$B59-$C59,"")</f>
        <v/>
      </c>
      <c r="E59" s="11">
        <f>IF($A59&lt;=Loan!$C$7*12,MAX(0,$E58-$D59),"")</f>
        <v/>
      </c>
    </row>
    <row r="60">
      <c r="A60" t="n">
        <v>59</v>
      </c>
      <c r="B60" s="11">
        <f>IF($A60&lt;=Loan!$C$7*12,Loan!$F$5,"")</f>
        <v/>
      </c>
      <c r="C60" s="11">
        <f>IF($A60&lt;=Loan!$C$7*12,$E59*Loan!$C$6/12,"")</f>
        <v/>
      </c>
      <c r="D60" s="11">
        <f>IF($A60&lt;=Loan!$C$7*12,$B60-$C60,"")</f>
        <v/>
      </c>
      <c r="E60" s="11">
        <f>IF($A60&lt;=Loan!$C$7*12,MAX(0,$E59-$D60),"")</f>
        <v/>
      </c>
    </row>
    <row r="61">
      <c r="A61" t="n">
        <v>60</v>
      </c>
      <c r="B61" s="11">
        <f>IF($A61&lt;=Loan!$C$7*12,Loan!$F$5,"")</f>
        <v/>
      </c>
      <c r="C61" s="11">
        <f>IF($A61&lt;=Loan!$C$7*12,$E60*Loan!$C$6/12,"")</f>
        <v/>
      </c>
      <c r="D61" s="11">
        <f>IF($A61&lt;=Loan!$C$7*12,$B61-$C61,"")</f>
        <v/>
      </c>
      <c r="E61" s="11">
        <f>IF($A61&lt;=Loan!$C$7*12,MAX(0,$E60-$D61),"")</f>
        <v/>
      </c>
    </row>
    <row r="62">
      <c r="A62" t="n">
        <v>61</v>
      </c>
      <c r="B62" s="11">
        <f>IF($A62&lt;=Loan!$C$7*12,Loan!$F$5,"")</f>
        <v/>
      </c>
      <c r="C62" s="11">
        <f>IF($A62&lt;=Loan!$C$7*12,$E61*Loan!$C$6/12,"")</f>
        <v/>
      </c>
      <c r="D62" s="11">
        <f>IF($A62&lt;=Loan!$C$7*12,$B62-$C62,"")</f>
        <v/>
      </c>
      <c r="E62" s="11">
        <f>IF($A62&lt;=Loan!$C$7*12,MAX(0,$E61-$D62),"")</f>
        <v/>
      </c>
    </row>
    <row r="63">
      <c r="A63" t="n">
        <v>62</v>
      </c>
      <c r="B63" s="11">
        <f>IF($A63&lt;=Loan!$C$7*12,Loan!$F$5,"")</f>
        <v/>
      </c>
      <c r="C63" s="11">
        <f>IF($A63&lt;=Loan!$C$7*12,$E62*Loan!$C$6/12,"")</f>
        <v/>
      </c>
      <c r="D63" s="11">
        <f>IF($A63&lt;=Loan!$C$7*12,$B63-$C63,"")</f>
        <v/>
      </c>
      <c r="E63" s="11">
        <f>IF($A63&lt;=Loan!$C$7*12,MAX(0,$E62-$D63),"")</f>
        <v/>
      </c>
    </row>
    <row r="64">
      <c r="A64" t="n">
        <v>63</v>
      </c>
      <c r="B64" s="11">
        <f>IF($A64&lt;=Loan!$C$7*12,Loan!$F$5,"")</f>
        <v/>
      </c>
      <c r="C64" s="11">
        <f>IF($A64&lt;=Loan!$C$7*12,$E63*Loan!$C$6/12,"")</f>
        <v/>
      </c>
      <c r="D64" s="11">
        <f>IF($A64&lt;=Loan!$C$7*12,$B64-$C64,"")</f>
        <v/>
      </c>
      <c r="E64" s="11">
        <f>IF($A64&lt;=Loan!$C$7*12,MAX(0,$E63-$D64),"")</f>
        <v/>
      </c>
    </row>
    <row r="65">
      <c r="A65" t="n">
        <v>64</v>
      </c>
      <c r="B65" s="11">
        <f>IF($A65&lt;=Loan!$C$7*12,Loan!$F$5,"")</f>
        <v/>
      </c>
      <c r="C65" s="11">
        <f>IF($A65&lt;=Loan!$C$7*12,$E64*Loan!$C$6/12,"")</f>
        <v/>
      </c>
      <c r="D65" s="11">
        <f>IF($A65&lt;=Loan!$C$7*12,$B65-$C65,"")</f>
        <v/>
      </c>
      <c r="E65" s="11">
        <f>IF($A65&lt;=Loan!$C$7*12,MAX(0,$E64-$D65),"")</f>
        <v/>
      </c>
    </row>
    <row r="66">
      <c r="A66" t="n">
        <v>65</v>
      </c>
      <c r="B66" s="11">
        <f>IF($A66&lt;=Loan!$C$7*12,Loan!$F$5,"")</f>
        <v/>
      </c>
      <c r="C66" s="11">
        <f>IF($A66&lt;=Loan!$C$7*12,$E65*Loan!$C$6/12,"")</f>
        <v/>
      </c>
      <c r="D66" s="11">
        <f>IF($A66&lt;=Loan!$C$7*12,$B66-$C66,"")</f>
        <v/>
      </c>
      <c r="E66" s="11">
        <f>IF($A66&lt;=Loan!$C$7*12,MAX(0,$E65-$D66),"")</f>
        <v/>
      </c>
    </row>
    <row r="67">
      <c r="A67" t="n">
        <v>66</v>
      </c>
      <c r="B67" s="11">
        <f>IF($A67&lt;=Loan!$C$7*12,Loan!$F$5,"")</f>
        <v/>
      </c>
      <c r="C67" s="11">
        <f>IF($A67&lt;=Loan!$C$7*12,$E66*Loan!$C$6/12,"")</f>
        <v/>
      </c>
      <c r="D67" s="11">
        <f>IF($A67&lt;=Loan!$C$7*12,$B67-$C67,"")</f>
        <v/>
      </c>
      <c r="E67" s="11">
        <f>IF($A67&lt;=Loan!$C$7*12,MAX(0,$E66-$D67),"")</f>
        <v/>
      </c>
    </row>
    <row r="68">
      <c r="A68" t="n">
        <v>67</v>
      </c>
      <c r="B68" s="11">
        <f>IF($A68&lt;=Loan!$C$7*12,Loan!$F$5,"")</f>
        <v/>
      </c>
      <c r="C68" s="11">
        <f>IF($A68&lt;=Loan!$C$7*12,$E67*Loan!$C$6/12,"")</f>
        <v/>
      </c>
      <c r="D68" s="11">
        <f>IF($A68&lt;=Loan!$C$7*12,$B68-$C68,"")</f>
        <v/>
      </c>
      <c r="E68" s="11">
        <f>IF($A68&lt;=Loan!$C$7*12,MAX(0,$E67-$D68),"")</f>
        <v/>
      </c>
    </row>
    <row r="69">
      <c r="A69" t="n">
        <v>68</v>
      </c>
      <c r="B69" s="11">
        <f>IF($A69&lt;=Loan!$C$7*12,Loan!$F$5,"")</f>
        <v/>
      </c>
      <c r="C69" s="11">
        <f>IF($A69&lt;=Loan!$C$7*12,$E68*Loan!$C$6/12,"")</f>
        <v/>
      </c>
      <c r="D69" s="11">
        <f>IF($A69&lt;=Loan!$C$7*12,$B69-$C69,"")</f>
        <v/>
      </c>
      <c r="E69" s="11">
        <f>IF($A69&lt;=Loan!$C$7*12,MAX(0,$E68-$D69),"")</f>
        <v/>
      </c>
    </row>
    <row r="70">
      <c r="A70" t="n">
        <v>69</v>
      </c>
      <c r="B70" s="11">
        <f>IF($A70&lt;=Loan!$C$7*12,Loan!$F$5,"")</f>
        <v/>
      </c>
      <c r="C70" s="11">
        <f>IF($A70&lt;=Loan!$C$7*12,$E69*Loan!$C$6/12,"")</f>
        <v/>
      </c>
      <c r="D70" s="11">
        <f>IF($A70&lt;=Loan!$C$7*12,$B70-$C70,"")</f>
        <v/>
      </c>
      <c r="E70" s="11">
        <f>IF($A70&lt;=Loan!$C$7*12,MAX(0,$E69-$D70),"")</f>
        <v/>
      </c>
    </row>
    <row r="71">
      <c r="A71" t="n">
        <v>70</v>
      </c>
      <c r="B71" s="11">
        <f>IF($A71&lt;=Loan!$C$7*12,Loan!$F$5,"")</f>
        <v/>
      </c>
      <c r="C71" s="11">
        <f>IF($A71&lt;=Loan!$C$7*12,$E70*Loan!$C$6/12,"")</f>
        <v/>
      </c>
      <c r="D71" s="11">
        <f>IF($A71&lt;=Loan!$C$7*12,$B71-$C71,"")</f>
        <v/>
      </c>
      <c r="E71" s="11">
        <f>IF($A71&lt;=Loan!$C$7*12,MAX(0,$E70-$D71),"")</f>
        <v/>
      </c>
    </row>
    <row r="72">
      <c r="A72" t="n">
        <v>71</v>
      </c>
      <c r="B72" s="11">
        <f>IF($A72&lt;=Loan!$C$7*12,Loan!$F$5,"")</f>
        <v/>
      </c>
      <c r="C72" s="11">
        <f>IF($A72&lt;=Loan!$C$7*12,$E71*Loan!$C$6/12,"")</f>
        <v/>
      </c>
      <c r="D72" s="11">
        <f>IF($A72&lt;=Loan!$C$7*12,$B72-$C72,"")</f>
        <v/>
      </c>
      <c r="E72" s="11">
        <f>IF($A72&lt;=Loan!$C$7*12,MAX(0,$E71-$D72),"")</f>
        <v/>
      </c>
    </row>
    <row r="73">
      <c r="A73" t="n">
        <v>72</v>
      </c>
      <c r="B73" s="11">
        <f>IF($A73&lt;=Loan!$C$7*12,Loan!$F$5,"")</f>
        <v/>
      </c>
      <c r="C73" s="11">
        <f>IF($A73&lt;=Loan!$C$7*12,$E72*Loan!$C$6/12,"")</f>
        <v/>
      </c>
      <c r="D73" s="11">
        <f>IF($A73&lt;=Loan!$C$7*12,$B73-$C73,"")</f>
        <v/>
      </c>
      <c r="E73" s="11">
        <f>IF($A73&lt;=Loan!$C$7*12,MAX(0,$E72-$D73),"")</f>
        <v/>
      </c>
    </row>
    <row r="74">
      <c r="A74" t="n">
        <v>73</v>
      </c>
      <c r="B74" s="11">
        <f>IF($A74&lt;=Loan!$C$7*12,Loan!$F$5,"")</f>
        <v/>
      </c>
      <c r="C74" s="11">
        <f>IF($A74&lt;=Loan!$C$7*12,$E73*Loan!$C$6/12,"")</f>
        <v/>
      </c>
      <c r="D74" s="11">
        <f>IF($A74&lt;=Loan!$C$7*12,$B74-$C74,"")</f>
        <v/>
      </c>
      <c r="E74" s="11">
        <f>IF($A74&lt;=Loan!$C$7*12,MAX(0,$E73-$D74),"")</f>
        <v/>
      </c>
    </row>
    <row r="75">
      <c r="A75" t="n">
        <v>74</v>
      </c>
      <c r="B75" s="11">
        <f>IF($A75&lt;=Loan!$C$7*12,Loan!$F$5,"")</f>
        <v/>
      </c>
      <c r="C75" s="11">
        <f>IF($A75&lt;=Loan!$C$7*12,$E74*Loan!$C$6/12,"")</f>
        <v/>
      </c>
      <c r="D75" s="11">
        <f>IF($A75&lt;=Loan!$C$7*12,$B75-$C75,"")</f>
        <v/>
      </c>
      <c r="E75" s="11">
        <f>IF($A75&lt;=Loan!$C$7*12,MAX(0,$E74-$D75),"")</f>
        <v/>
      </c>
    </row>
    <row r="76">
      <c r="A76" t="n">
        <v>75</v>
      </c>
      <c r="B76" s="11">
        <f>IF($A76&lt;=Loan!$C$7*12,Loan!$F$5,"")</f>
        <v/>
      </c>
      <c r="C76" s="11">
        <f>IF($A76&lt;=Loan!$C$7*12,$E75*Loan!$C$6/12,"")</f>
        <v/>
      </c>
      <c r="D76" s="11">
        <f>IF($A76&lt;=Loan!$C$7*12,$B76-$C76,"")</f>
        <v/>
      </c>
      <c r="E76" s="11">
        <f>IF($A76&lt;=Loan!$C$7*12,MAX(0,$E75-$D76),"")</f>
        <v/>
      </c>
    </row>
    <row r="77">
      <c r="A77" t="n">
        <v>76</v>
      </c>
      <c r="B77" s="11">
        <f>IF($A77&lt;=Loan!$C$7*12,Loan!$F$5,"")</f>
        <v/>
      </c>
      <c r="C77" s="11">
        <f>IF($A77&lt;=Loan!$C$7*12,$E76*Loan!$C$6/12,"")</f>
        <v/>
      </c>
      <c r="D77" s="11">
        <f>IF($A77&lt;=Loan!$C$7*12,$B77-$C77,"")</f>
        <v/>
      </c>
      <c r="E77" s="11">
        <f>IF($A77&lt;=Loan!$C$7*12,MAX(0,$E76-$D77),"")</f>
        <v/>
      </c>
    </row>
    <row r="78">
      <c r="A78" t="n">
        <v>77</v>
      </c>
      <c r="B78" s="11">
        <f>IF($A78&lt;=Loan!$C$7*12,Loan!$F$5,"")</f>
        <v/>
      </c>
      <c r="C78" s="11">
        <f>IF($A78&lt;=Loan!$C$7*12,$E77*Loan!$C$6/12,"")</f>
        <v/>
      </c>
      <c r="D78" s="11">
        <f>IF($A78&lt;=Loan!$C$7*12,$B78-$C78,"")</f>
        <v/>
      </c>
      <c r="E78" s="11">
        <f>IF($A78&lt;=Loan!$C$7*12,MAX(0,$E77-$D78),"")</f>
        <v/>
      </c>
    </row>
    <row r="79">
      <c r="A79" t="n">
        <v>78</v>
      </c>
      <c r="B79" s="11">
        <f>IF($A79&lt;=Loan!$C$7*12,Loan!$F$5,"")</f>
        <v/>
      </c>
      <c r="C79" s="11">
        <f>IF($A79&lt;=Loan!$C$7*12,$E78*Loan!$C$6/12,"")</f>
        <v/>
      </c>
      <c r="D79" s="11">
        <f>IF($A79&lt;=Loan!$C$7*12,$B79-$C79,"")</f>
        <v/>
      </c>
      <c r="E79" s="11">
        <f>IF($A79&lt;=Loan!$C$7*12,MAX(0,$E78-$D79),"")</f>
        <v/>
      </c>
    </row>
    <row r="80">
      <c r="A80" t="n">
        <v>79</v>
      </c>
      <c r="B80" s="11">
        <f>IF($A80&lt;=Loan!$C$7*12,Loan!$F$5,"")</f>
        <v/>
      </c>
      <c r="C80" s="11">
        <f>IF($A80&lt;=Loan!$C$7*12,$E79*Loan!$C$6/12,"")</f>
        <v/>
      </c>
      <c r="D80" s="11">
        <f>IF($A80&lt;=Loan!$C$7*12,$B80-$C80,"")</f>
        <v/>
      </c>
      <c r="E80" s="11">
        <f>IF($A80&lt;=Loan!$C$7*12,MAX(0,$E79-$D80),"")</f>
        <v/>
      </c>
    </row>
    <row r="81">
      <c r="A81" t="n">
        <v>80</v>
      </c>
      <c r="B81" s="11">
        <f>IF($A81&lt;=Loan!$C$7*12,Loan!$F$5,"")</f>
        <v/>
      </c>
      <c r="C81" s="11">
        <f>IF($A81&lt;=Loan!$C$7*12,$E80*Loan!$C$6/12,"")</f>
        <v/>
      </c>
      <c r="D81" s="11">
        <f>IF($A81&lt;=Loan!$C$7*12,$B81-$C81,"")</f>
        <v/>
      </c>
      <c r="E81" s="11">
        <f>IF($A81&lt;=Loan!$C$7*12,MAX(0,$E80-$D81),"")</f>
        <v/>
      </c>
    </row>
    <row r="82">
      <c r="A82" t="n">
        <v>81</v>
      </c>
      <c r="B82" s="11">
        <f>IF($A82&lt;=Loan!$C$7*12,Loan!$F$5,"")</f>
        <v/>
      </c>
      <c r="C82" s="11">
        <f>IF($A82&lt;=Loan!$C$7*12,$E81*Loan!$C$6/12,"")</f>
        <v/>
      </c>
      <c r="D82" s="11">
        <f>IF($A82&lt;=Loan!$C$7*12,$B82-$C82,"")</f>
        <v/>
      </c>
      <c r="E82" s="11">
        <f>IF($A82&lt;=Loan!$C$7*12,MAX(0,$E81-$D82),"")</f>
        <v/>
      </c>
    </row>
    <row r="83">
      <c r="A83" t="n">
        <v>82</v>
      </c>
      <c r="B83" s="11">
        <f>IF($A83&lt;=Loan!$C$7*12,Loan!$F$5,"")</f>
        <v/>
      </c>
      <c r="C83" s="11">
        <f>IF($A83&lt;=Loan!$C$7*12,$E82*Loan!$C$6/12,"")</f>
        <v/>
      </c>
      <c r="D83" s="11">
        <f>IF($A83&lt;=Loan!$C$7*12,$B83-$C83,"")</f>
        <v/>
      </c>
      <c r="E83" s="11">
        <f>IF($A83&lt;=Loan!$C$7*12,MAX(0,$E82-$D83),"")</f>
        <v/>
      </c>
    </row>
    <row r="84">
      <c r="A84" t="n">
        <v>83</v>
      </c>
      <c r="B84" s="11">
        <f>IF($A84&lt;=Loan!$C$7*12,Loan!$F$5,"")</f>
        <v/>
      </c>
      <c r="C84" s="11">
        <f>IF($A84&lt;=Loan!$C$7*12,$E83*Loan!$C$6/12,"")</f>
        <v/>
      </c>
      <c r="D84" s="11">
        <f>IF($A84&lt;=Loan!$C$7*12,$B84-$C84,"")</f>
        <v/>
      </c>
      <c r="E84" s="11">
        <f>IF($A84&lt;=Loan!$C$7*12,MAX(0,$E83-$D84),"")</f>
        <v/>
      </c>
    </row>
    <row r="85">
      <c r="A85" t="n">
        <v>84</v>
      </c>
      <c r="B85" s="11">
        <f>IF($A85&lt;=Loan!$C$7*12,Loan!$F$5,"")</f>
        <v/>
      </c>
      <c r="C85" s="11">
        <f>IF($A85&lt;=Loan!$C$7*12,$E84*Loan!$C$6/12,"")</f>
        <v/>
      </c>
      <c r="D85" s="11">
        <f>IF($A85&lt;=Loan!$C$7*12,$B85-$C85,"")</f>
        <v/>
      </c>
      <c r="E85" s="11">
        <f>IF($A85&lt;=Loan!$C$7*12,MAX(0,$E84-$D85),"")</f>
        <v/>
      </c>
    </row>
    <row r="86">
      <c r="A86" t="n">
        <v>85</v>
      </c>
      <c r="B86" s="11">
        <f>IF($A86&lt;=Loan!$C$7*12,Loan!$F$5,"")</f>
        <v/>
      </c>
      <c r="C86" s="11">
        <f>IF($A86&lt;=Loan!$C$7*12,$E85*Loan!$C$6/12,"")</f>
        <v/>
      </c>
      <c r="D86" s="11">
        <f>IF($A86&lt;=Loan!$C$7*12,$B86-$C86,"")</f>
        <v/>
      </c>
      <c r="E86" s="11">
        <f>IF($A86&lt;=Loan!$C$7*12,MAX(0,$E85-$D86),"")</f>
        <v/>
      </c>
    </row>
    <row r="87">
      <c r="A87" t="n">
        <v>86</v>
      </c>
      <c r="B87" s="11">
        <f>IF($A87&lt;=Loan!$C$7*12,Loan!$F$5,"")</f>
        <v/>
      </c>
      <c r="C87" s="11">
        <f>IF($A87&lt;=Loan!$C$7*12,$E86*Loan!$C$6/12,"")</f>
        <v/>
      </c>
      <c r="D87" s="11">
        <f>IF($A87&lt;=Loan!$C$7*12,$B87-$C87,"")</f>
        <v/>
      </c>
      <c r="E87" s="11">
        <f>IF($A87&lt;=Loan!$C$7*12,MAX(0,$E86-$D87),"")</f>
        <v/>
      </c>
    </row>
    <row r="88">
      <c r="A88" t="n">
        <v>87</v>
      </c>
      <c r="B88" s="11">
        <f>IF($A88&lt;=Loan!$C$7*12,Loan!$F$5,"")</f>
        <v/>
      </c>
      <c r="C88" s="11">
        <f>IF($A88&lt;=Loan!$C$7*12,$E87*Loan!$C$6/12,"")</f>
        <v/>
      </c>
      <c r="D88" s="11">
        <f>IF($A88&lt;=Loan!$C$7*12,$B88-$C88,"")</f>
        <v/>
      </c>
      <c r="E88" s="11">
        <f>IF($A88&lt;=Loan!$C$7*12,MAX(0,$E87-$D88),"")</f>
        <v/>
      </c>
    </row>
    <row r="89">
      <c r="A89" t="n">
        <v>88</v>
      </c>
      <c r="B89" s="11">
        <f>IF($A89&lt;=Loan!$C$7*12,Loan!$F$5,"")</f>
        <v/>
      </c>
      <c r="C89" s="11">
        <f>IF($A89&lt;=Loan!$C$7*12,$E88*Loan!$C$6/12,"")</f>
        <v/>
      </c>
      <c r="D89" s="11">
        <f>IF($A89&lt;=Loan!$C$7*12,$B89-$C89,"")</f>
        <v/>
      </c>
      <c r="E89" s="11">
        <f>IF($A89&lt;=Loan!$C$7*12,MAX(0,$E88-$D89),"")</f>
        <v/>
      </c>
    </row>
    <row r="90">
      <c r="A90" t="n">
        <v>89</v>
      </c>
      <c r="B90" s="11">
        <f>IF($A90&lt;=Loan!$C$7*12,Loan!$F$5,"")</f>
        <v/>
      </c>
      <c r="C90" s="11">
        <f>IF($A90&lt;=Loan!$C$7*12,$E89*Loan!$C$6/12,"")</f>
        <v/>
      </c>
      <c r="D90" s="11">
        <f>IF($A90&lt;=Loan!$C$7*12,$B90-$C90,"")</f>
        <v/>
      </c>
      <c r="E90" s="11">
        <f>IF($A90&lt;=Loan!$C$7*12,MAX(0,$E89-$D90),"")</f>
        <v/>
      </c>
    </row>
    <row r="91">
      <c r="A91" t="n">
        <v>90</v>
      </c>
      <c r="B91" s="11">
        <f>IF($A91&lt;=Loan!$C$7*12,Loan!$F$5,"")</f>
        <v/>
      </c>
      <c r="C91" s="11">
        <f>IF($A91&lt;=Loan!$C$7*12,$E90*Loan!$C$6/12,"")</f>
        <v/>
      </c>
      <c r="D91" s="11">
        <f>IF($A91&lt;=Loan!$C$7*12,$B91-$C91,"")</f>
        <v/>
      </c>
      <c r="E91" s="11">
        <f>IF($A91&lt;=Loan!$C$7*12,MAX(0,$E90-$D91),"")</f>
        <v/>
      </c>
    </row>
    <row r="92">
      <c r="A92" t="n">
        <v>91</v>
      </c>
      <c r="B92" s="11">
        <f>IF($A92&lt;=Loan!$C$7*12,Loan!$F$5,"")</f>
        <v/>
      </c>
      <c r="C92" s="11">
        <f>IF($A92&lt;=Loan!$C$7*12,$E91*Loan!$C$6/12,"")</f>
        <v/>
      </c>
      <c r="D92" s="11">
        <f>IF($A92&lt;=Loan!$C$7*12,$B92-$C92,"")</f>
        <v/>
      </c>
      <c r="E92" s="11">
        <f>IF($A92&lt;=Loan!$C$7*12,MAX(0,$E91-$D92),"")</f>
        <v/>
      </c>
    </row>
    <row r="93">
      <c r="A93" t="n">
        <v>92</v>
      </c>
      <c r="B93" s="11">
        <f>IF($A93&lt;=Loan!$C$7*12,Loan!$F$5,"")</f>
        <v/>
      </c>
      <c r="C93" s="11">
        <f>IF($A93&lt;=Loan!$C$7*12,$E92*Loan!$C$6/12,"")</f>
        <v/>
      </c>
      <c r="D93" s="11">
        <f>IF($A93&lt;=Loan!$C$7*12,$B93-$C93,"")</f>
        <v/>
      </c>
      <c r="E93" s="11">
        <f>IF($A93&lt;=Loan!$C$7*12,MAX(0,$E92-$D93),"")</f>
        <v/>
      </c>
    </row>
    <row r="94">
      <c r="A94" t="n">
        <v>93</v>
      </c>
      <c r="B94" s="11">
        <f>IF($A94&lt;=Loan!$C$7*12,Loan!$F$5,"")</f>
        <v/>
      </c>
      <c r="C94" s="11">
        <f>IF($A94&lt;=Loan!$C$7*12,$E93*Loan!$C$6/12,"")</f>
        <v/>
      </c>
      <c r="D94" s="11">
        <f>IF($A94&lt;=Loan!$C$7*12,$B94-$C94,"")</f>
        <v/>
      </c>
      <c r="E94" s="11">
        <f>IF($A94&lt;=Loan!$C$7*12,MAX(0,$E93-$D94),"")</f>
        <v/>
      </c>
    </row>
    <row r="95">
      <c r="A95" t="n">
        <v>94</v>
      </c>
      <c r="B95" s="11">
        <f>IF($A95&lt;=Loan!$C$7*12,Loan!$F$5,"")</f>
        <v/>
      </c>
      <c r="C95" s="11">
        <f>IF($A95&lt;=Loan!$C$7*12,$E94*Loan!$C$6/12,"")</f>
        <v/>
      </c>
      <c r="D95" s="11">
        <f>IF($A95&lt;=Loan!$C$7*12,$B95-$C95,"")</f>
        <v/>
      </c>
      <c r="E95" s="11">
        <f>IF($A95&lt;=Loan!$C$7*12,MAX(0,$E94-$D95),"")</f>
        <v/>
      </c>
    </row>
    <row r="96">
      <c r="A96" t="n">
        <v>95</v>
      </c>
      <c r="B96" s="11">
        <f>IF($A96&lt;=Loan!$C$7*12,Loan!$F$5,"")</f>
        <v/>
      </c>
      <c r="C96" s="11">
        <f>IF($A96&lt;=Loan!$C$7*12,$E95*Loan!$C$6/12,"")</f>
        <v/>
      </c>
      <c r="D96" s="11">
        <f>IF($A96&lt;=Loan!$C$7*12,$B96-$C96,"")</f>
        <v/>
      </c>
      <c r="E96" s="11">
        <f>IF($A96&lt;=Loan!$C$7*12,MAX(0,$E95-$D96),"")</f>
        <v/>
      </c>
    </row>
    <row r="97">
      <c r="A97" t="n">
        <v>96</v>
      </c>
      <c r="B97" s="11">
        <f>IF($A97&lt;=Loan!$C$7*12,Loan!$F$5,"")</f>
        <v/>
      </c>
      <c r="C97" s="11">
        <f>IF($A97&lt;=Loan!$C$7*12,$E96*Loan!$C$6/12,"")</f>
        <v/>
      </c>
      <c r="D97" s="11">
        <f>IF($A97&lt;=Loan!$C$7*12,$B97-$C97,"")</f>
        <v/>
      </c>
      <c r="E97" s="11">
        <f>IF($A97&lt;=Loan!$C$7*12,MAX(0,$E96-$D97),"")</f>
        <v/>
      </c>
    </row>
    <row r="98">
      <c r="A98" t="n">
        <v>97</v>
      </c>
      <c r="B98" s="11">
        <f>IF($A98&lt;=Loan!$C$7*12,Loan!$F$5,"")</f>
        <v/>
      </c>
      <c r="C98" s="11">
        <f>IF($A98&lt;=Loan!$C$7*12,$E97*Loan!$C$6/12,"")</f>
        <v/>
      </c>
      <c r="D98" s="11">
        <f>IF($A98&lt;=Loan!$C$7*12,$B98-$C98,"")</f>
        <v/>
      </c>
      <c r="E98" s="11">
        <f>IF($A98&lt;=Loan!$C$7*12,MAX(0,$E97-$D98),"")</f>
        <v/>
      </c>
    </row>
    <row r="99">
      <c r="A99" t="n">
        <v>98</v>
      </c>
      <c r="B99" s="11">
        <f>IF($A99&lt;=Loan!$C$7*12,Loan!$F$5,"")</f>
        <v/>
      </c>
      <c r="C99" s="11">
        <f>IF($A99&lt;=Loan!$C$7*12,$E98*Loan!$C$6/12,"")</f>
        <v/>
      </c>
      <c r="D99" s="11">
        <f>IF($A99&lt;=Loan!$C$7*12,$B99-$C99,"")</f>
        <v/>
      </c>
      <c r="E99" s="11">
        <f>IF($A99&lt;=Loan!$C$7*12,MAX(0,$E98-$D99),"")</f>
        <v/>
      </c>
    </row>
    <row r="100">
      <c r="A100" t="n">
        <v>99</v>
      </c>
      <c r="B100" s="11">
        <f>IF($A100&lt;=Loan!$C$7*12,Loan!$F$5,"")</f>
        <v/>
      </c>
      <c r="C100" s="11">
        <f>IF($A100&lt;=Loan!$C$7*12,$E99*Loan!$C$6/12,"")</f>
        <v/>
      </c>
      <c r="D100" s="11">
        <f>IF($A100&lt;=Loan!$C$7*12,$B100-$C100,"")</f>
        <v/>
      </c>
      <c r="E100" s="11">
        <f>IF($A100&lt;=Loan!$C$7*12,MAX(0,$E99-$D100),"")</f>
        <v/>
      </c>
    </row>
    <row r="101">
      <c r="A101" t="n">
        <v>100</v>
      </c>
      <c r="B101" s="11">
        <f>IF($A101&lt;=Loan!$C$7*12,Loan!$F$5,"")</f>
        <v/>
      </c>
      <c r="C101" s="11">
        <f>IF($A101&lt;=Loan!$C$7*12,$E100*Loan!$C$6/12,"")</f>
        <v/>
      </c>
      <c r="D101" s="11">
        <f>IF($A101&lt;=Loan!$C$7*12,$B101-$C101,"")</f>
        <v/>
      </c>
      <c r="E101" s="11">
        <f>IF($A101&lt;=Loan!$C$7*12,MAX(0,$E100-$D101),"")</f>
        <v/>
      </c>
    </row>
    <row r="102">
      <c r="A102" t="n">
        <v>101</v>
      </c>
      <c r="B102" s="11">
        <f>IF($A102&lt;=Loan!$C$7*12,Loan!$F$5,"")</f>
        <v/>
      </c>
      <c r="C102" s="11">
        <f>IF($A102&lt;=Loan!$C$7*12,$E101*Loan!$C$6/12,"")</f>
        <v/>
      </c>
      <c r="D102" s="11">
        <f>IF($A102&lt;=Loan!$C$7*12,$B102-$C102,"")</f>
        <v/>
      </c>
      <c r="E102" s="11">
        <f>IF($A102&lt;=Loan!$C$7*12,MAX(0,$E101-$D102),"")</f>
        <v/>
      </c>
    </row>
    <row r="103">
      <c r="A103" t="n">
        <v>102</v>
      </c>
      <c r="B103" s="11">
        <f>IF($A103&lt;=Loan!$C$7*12,Loan!$F$5,"")</f>
        <v/>
      </c>
      <c r="C103" s="11">
        <f>IF($A103&lt;=Loan!$C$7*12,$E102*Loan!$C$6/12,"")</f>
        <v/>
      </c>
      <c r="D103" s="11">
        <f>IF($A103&lt;=Loan!$C$7*12,$B103-$C103,"")</f>
        <v/>
      </c>
      <c r="E103" s="11">
        <f>IF($A103&lt;=Loan!$C$7*12,MAX(0,$E102-$D103),"")</f>
        <v/>
      </c>
    </row>
    <row r="104">
      <c r="A104" t="n">
        <v>103</v>
      </c>
      <c r="B104" s="11">
        <f>IF($A104&lt;=Loan!$C$7*12,Loan!$F$5,"")</f>
        <v/>
      </c>
      <c r="C104" s="11">
        <f>IF($A104&lt;=Loan!$C$7*12,$E103*Loan!$C$6/12,"")</f>
        <v/>
      </c>
      <c r="D104" s="11">
        <f>IF($A104&lt;=Loan!$C$7*12,$B104-$C104,"")</f>
        <v/>
      </c>
      <c r="E104" s="11">
        <f>IF($A104&lt;=Loan!$C$7*12,MAX(0,$E103-$D104),"")</f>
        <v/>
      </c>
    </row>
    <row r="105">
      <c r="A105" t="n">
        <v>104</v>
      </c>
      <c r="B105" s="11">
        <f>IF($A105&lt;=Loan!$C$7*12,Loan!$F$5,"")</f>
        <v/>
      </c>
      <c r="C105" s="11">
        <f>IF($A105&lt;=Loan!$C$7*12,$E104*Loan!$C$6/12,"")</f>
        <v/>
      </c>
      <c r="D105" s="11">
        <f>IF($A105&lt;=Loan!$C$7*12,$B105-$C105,"")</f>
        <v/>
      </c>
      <c r="E105" s="11">
        <f>IF($A105&lt;=Loan!$C$7*12,MAX(0,$E104-$D105),"")</f>
        <v/>
      </c>
    </row>
    <row r="106">
      <c r="A106" t="n">
        <v>105</v>
      </c>
      <c r="B106" s="11">
        <f>IF($A106&lt;=Loan!$C$7*12,Loan!$F$5,"")</f>
        <v/>
      </c>
      <c r="C106" s="11">
        <f>IF($A106&lt;=Loan!$C$7*12,$E105*Loan!$C$6/12,"")</f>
        <v/>
      </c>
      <c r="D106" s="11">
        <f>IF($A106&lt;=Loan!$C$7*12,$B106-$C106,"")</f>
        <v/>
      </c>
      <c r="E106" s="11">
        <f>IF($A106&lt;=Loan!$C$7*12,MAX(0,$E105-$D106),"")</f>
        <v/>
      </c>
    </row>
    <row r="107">
      <c r="A107" t="n">
        <v>106</v>
      </c>
      <c r="B107" s="11">
        <f>IF($A107&lt;=Loan!$C$7*12,Loan!$F$5,"")</f>
        <v/>
      </c>
      <c r="C107" s="11">
        <f>IF($A107&lt;=Loan!$C$7*12,$E106*Loan!$C$6/12,"")</f>
        <v/>
      </c>
      <c r="D107" s="11">
        <f>IF($A107&lt;=Loan!$C$7*12,$B107-$C107,"")</f>
        <v/>
      </c>
      <c r="E107" s="11">
        <f>IF($A107&lt;=Loan!$C$7*12,MAX(0,$E106-$D107),"")</f>
        <v/>
      </c>
    </row>
    <row r="108">
      <c r="A108" t="n">
        <v>107</v>
      </c>
      <c r="B108" s="11">
        <f>IF($A108&lt;=Loan!$C$7*12,Loan!$F$5,"")</f>
        <v/>
      </c>
      <c r="C108" s="11">
        <f>IF($A108&lt;=Loan!$C$7*12,$E107*Loan!$C$6/12,"")</f>
        <v/>
      </c>
      <c r="D108" s="11">
        <f>IF($A108&lt;=Loan!$C$7*12,$B108-$C108,"")</f>
        <v/>
      </c>
      <c r="E108" s="11">
        <f>IF($A108&lt;=Loan!$C$7*12,MAX(0,$E107-$D108),"")</f>
        <v/>
      </c>
    </row>
    <row r="109">
      <c r="A109" t="n">
        <v>108</v>
      </c>
      <c r="B109" s="11">
        <f>IF($A109&lt;=Loan!$C$7*12,Loan!$F$5,"")</f>
        <v/>
      </c>
      <c r="C109" s="11">
        <f>IF($A109&lt;=Loan!$C$7*12,$E108*Loan!$C$6/12,"")</f>
        <v/>
      </c>
      <c r="D109" s="11">
        <f>IF($A109&lt;=Loan!$C$7*12,$B109-$C109,"")</f>
        <v/>
      </c>
      <c r="E109" s="11">
        <f>IF($A109&lt;=Loan!$C$7*12,MAX(0,$E108-$D109),"")</f>
        <v/>
      </c>
    </row>
    <row r="110">
      <c r="A110" t="n">
        <v>109</v>
      </c>
      <c r="B110" s="11">
        <f>IF($A110&lt;=Loan!$C$7*12,Loan!$F$5,"")</f>
        <v/>
      </c>
      <c r="C110" s="11">
        <f>IF($A110&lt;=Loan!$C$7*12,$E109*Loan!$C$6/12,"")</f>
        <v/>
      </c>
      <c r="D110" s="11">
        <f>IF($A110&lt;=Loan!$C$7*12,$B110-$C110,"")</f>
        <v/>
      </c>
      <c r="E110" s="11">
        <f>IF($A110&lt;=Loan!$C$7*12,MAX(0,$E109-$D110),"")</f>
        <v/>
      </c>
    </row>
    <row r="111">
      <c r="A111" t="n">
        <v>110</v>
      </c>
      <c r="B111" s="11">
        <f>IF($A111&lt;=Loan!$C$7*12,Loan!$F$5,"")</f>
        <v/>
      </c>
      <c r="C111" s="11">
        <f>IF($A111&lt;=Loan!$C$7*12,$E110*Loan!$C$6/12,"")</f>
        <v/>
      </c>
      <c r="D111" s="11">
        <f>IF($A111&lt;=Loan!$C$7*12,$B111-$C111,"")</f>
        <v/>
      </c>
      <c r="E111" s="11">
        <f>IF($A111&lt;=Loan!$C$7*12,MAX(0,$E110-$D111),"")</f>
        <v/>
      </c>
    </row>
    <row r="112">
      <c r="A112" t="n">
        <v>111</v>
      </c>
      <c r="B112" s="11">
        <f>IF($A112&lt;=Loan!$C$7*12,Loan!$F$5,"")</f>
        <v/>
      </c>
      <c r="C112" s="11">
        <f>IF($A112&lt;=Loan!$C$7*12,$E111*Loan!$C$6/12,"")</f>
        <v/>
      </c>
      <c r="D112" s="11">
        <f>IF($A112&lt;=Loan!$C$7*12,$B112-$C112,"")</f>
        <v/>
      </c>
      <c r="E112" s="11">
        <f>IF($A112&lt;=Loan!$C$7*12,MAX(0,$E111-$D112),"")</f>
        <v/>
      </c>
    </row>
    <row r="113">
      <c r="A113" t="n">
        <v>112</v>
      </c>
      <c r="B113" s="11">
        <f>IF($A113&lt;=Loan!$C$7*12,Loan!$F$5,"")</f>
        <v/>
      </c>
      <c r="C113" s="11">
        <f>IF($A113&lt;=Loan!$C$7*12,$E112*Loan!$C$6/12,"")</f>
        <v/>
      </c>
      <c r="D113" s="11">
        <f>IF($A113&lt;=Loan!$C$7*12,$B113-$C113,"")</f>
        <v/>
      </c>
      <c r="E113" s="11">
        <f>IF($A113&lt;=Loan!$C$7*12,MAX(0,$E112-$D113),"")</f>
        <v/>
      </c>
    </row>
    <row r="114">
      <c r="A114" t="n">
        <v>113</v>
      </c>
      <c r="B114" s="11">
        <f>IF($A114&lt;=Loan!$C$7*12,Loan!$F$5,"")</f>
        <v/>
      </c>
      <c r="C114" s="11">
        <f>IF($A114&lt;=Loan!$C$7*12,$E113*Loan!$C$6/12,"")</f>
        <v/>
      </c>
      <c r="D114" s="11">
        <f>IF($A114&lt;=Loan!$C$7*12,$B114-$C114,"")</f>
        <v/>
      </c>
      <c r="E114" s="11">
        <f>IF($A114&lt;=Loan!$C$7*12,MAX(0,$E113-$D114),"")</f>
        <v/>
      </c>
    </row>
    <row r="115">
      <c r="A115" t="n">
        <v>114</v>
      </c>
      <c r="B115" s="11">
        <f>IF($A115&lt;=Loan!$C$7*12,Loan!$F$5,"")</f>
        <v/>
      </c>
      <c r="C115" s="11">
        <f>IF($A115&lt;=Loan!$C$7*12,$E114*Loan!$C$6/12,"")</f>
        <v/>
      </c>
      <c r="D115" s="11">
        <f>IF($A115&lt;=Loan!$C$7*12,$B115-$C115,"")</f>
        <v/>
      </c>
      <c r="E115" s="11">
        <f>IF($A115&lt;=Loan!$C$7*12,MAX(0,$E114-$D115),"")</f>
        <v/>
      </c>
    </row>
    <row r="116">
      <c r="A116" t="n">
        <v>115</v>
      </c>
      <c r="B116" s="11">
        <f>IF($A116&lt;=Loan!$C$7*12,Loan!$F$5,"")</f>
        <v/>
      </c>
      <c r="C116" s="11">
        <f>IF($A116&lt;=Loan!$C$7*12,$E115*Loan!$C$6/12,"")</f>
        <v/>
      </c>
      <c r="D116" s="11">
        <f>IF($A116&lt;=Loan!$C$7*12,$B116-$C116,"")</f>
        <v/>
      </c>
      <c r="E116" s="11">
        <f>IF($A116&lt;=Loan!$C$7*12,MAX(0,$E115-$D116),"")</f>
        <v/>
      </c>
    </row>
    <row r="117">
      <c r="A117" t="n">
        <v>116</v>
      </c>
      <c r="B117" s="11">
        <f>IF($A117&lt;=Loan!$C$7*12,Loan!$F$5,"")</f>
        <v/>
      </c>
      <c r="C117" s="11">
        <f>IF($A117&lt;=Loan!$C$7*12,$E116*Loan!$C$6/12,"")</f>
        <v/>
      </c>
      <c r="D117" s="11">
        <f>IF($A117&lt;=Loan!$C$7*12,$B117-$C117,"")</f>
        <v/>
      </c>
      <c r="E117" s="11">
        <f>IF($A117&lt;=Loan!$C$7*12,MAX(0,$E116-$D117),"")</f>
        <v/>
      </c>
    </row>
    <row r="118">
      <c r="A118" t="n">
        <v>117</v>
      </c>
      <c r="B118" s="11">
        <f>IF($A118&lt;=Loan!$C$7*12,Loan!$F$5,"")</f>
        <v/>
      </c>
      <c r="C118" s="11">
        <f>IF($A118&lt;=Loan!$C$7*12,$E117*Loan!$C$6/12,"")</f>
        <v/>
      </c>
      <c r="D118" s="11">
        <f>IF($A118&lt;=Loan!$C$7*12,$B118-$C118,"")</f>
        <v/>
      </c>
      <c r="E118" s="11">
        <f>IF($A118&lt;=Loan!$C$7*12,MAX(0,$E117-$D118),"")</f>
        <v/>
      </c>
    </row>
    <row r="119">
      <c r="A119" t="n">
        <v>118</v>
      </c>
      <c r="B119" s="11">
        <f>IF($A119&lt;=Loan!$C$7*12,Loan!$F$5,"")</f>
        <v/>
      </c>
      <c r="C119" s="11">
        <f>IF($A119&lt;=Loan!$C$7*12,$E118*Loan!$C$6/12,"")</f>
        <v/>
      </c>
      <c r="D119" s="11">
        <f>IF($A119&lt;=Loan!$C$7*12,$B119-$C119,"")</f>
        <v/>
      </c>
      <c r="E119" s="11">
        <f>IF($A119&lt;=Loan!$C$7*12,MAX(0,$E118-$D119),"")</f>
        <v/>
      </c>
    </row>
    <row r="120">
      <c r="A120" t="n">
        <v>119</v>
      </c>
      <c r="B120" s="11">
        <f>IF($A120&lt;=Loan!$C$7*12,Loan!$F$5,"")</f>
        <v/>
      </c>
      <c r="C120" s="11">
        <f>IF($A120&lt;=Loan!$C$7*12,$E119*Loan!$C$6/12,"")</f>
        <v/>
      </c>
      <c r="D120" s="11">
        <f>IF($A120&lt;=Loan!$C$7*12,$B120-$C120,"")</f>
        <v/>
      </c>
      <c r="E120" s="11">
        <f>IF($A120&lt;=Loan!$C$7*12,MAX(0,$E119-$D120),"")</f>
        <v/>
      </c>
    </row>
    <row r="121">
      <c r="A121" t="n">
        <v>120</v>
      </c>
      <c r="B121" s="11">
        <f>IF($A121&lt;=Loan!$C$7*12,Loan!$F$5,"")</f>
        <v/>
      </c>
      <c r="C121" s="11">
        <f>IF($A121&lt;=Loan!$C$7*12,$E120*Loan!$C$6/12,"")</f>
        <v/>
      </c>
      <c r="D121" s="11">
        <f>IF($A121&lt;=Loan!$C$7*12,$B121-$C121,"")</f>
        <v/>
      </c>
      <c r="E121" s="11">
        <f>IF($A121&lt;=Loan!$C$7*12,MAX(0,$E120-$D121),"")</f>
        <v/>
      </c>
    </row>
    <row r="122">
      <c r="A122" t="n">
        <v>121</v>
      </c>
      <c r="B122" s="11">
        <f>IF($A122&lt;=Loan!$C$7*12,Loan!$F$5,"")</f>
        <v/>
      </c>
      <c r="C122" s="11">
        <f>IF($A122&lt;=Loan!$C$7*12,$E121*Loan!$C$6/12,"")</f>
        <v/>
      </c>
      <c r="D122" s="11">
        <f>IF($A122&lt;=Loan!$C$7*12,$B122-$C122,"")</f>
        <v/>
      </c>
      <c r="E122" s="11">
        <f>IF($A122&lt;=Loan!$C$7*12,MAX(0,$E121-$D122),"")</f>
        <v/>
      </c>
    </row>
    <row r="123">
      <c r="A123" t="n">
        <v>122</v>
      </c>
      <c r="B123" s="11">
        <f>IF($A123&lt;=Loan!$C$7*12,Loan!$F$5,"")</f>
        <v/>
      </c>
      <c r="C123" s="11">
        <f>IF($A123&lt;=Loan!$C$7*12,$E122*Loan!$C$6/12,"")</f>
        <v/>
      </c>
      <c r="D123" s="11">
        <f>IF($A123&lt;=Loan!$C$7*12,$B123-$C123,"")</f>
        <v/>
      </c>
      <c r="E123" s="11">
        <f>IF($A123&lt;=Loan!$C$7*12,MAX(0,$E122-$D123),"")</f>
        <v/>
      </c>
    </row>
    <row r="124">
      <c r="A124" t="n">
        <v>123</v>
      </c>
      <c r="B124" s="11">
        <f>IF($A124&lt;=Loan!$C$7*12,Loan!$F$5,"")</f>
        <v/>
      </c>
      <c r="C124" s="11">
        <f>IF($A124&lt;=Loan!$C$7*12,$E123*Loan!$C$6/12,"")</f>
        <v/>
      </c>
      <c r="D124" s="11">
        <f>IF($A124&lt;=Loan!$C$7*12,$B124-$C124,"")</f>
        <v/>
      </c>
      <c r="E124" s="11">
        <f>IF($A124&lt;=Loan!$C$7*12,MAX(0,$E123-$D124),"")</f>
        <v/>
      </c>
    </row>
    <row r="125">
      <c r="A125" t="n">
        <v>124</v>
      </c>
      <c r="B125" s="11">
        <f>IF($A125&lt;=Loan!$C$7*12,Loan!$F$5,"")</f>
        <v/>
      </c>
      <c r="C125" s="11">
        <f>IF($A125&lt;=Loan!$C$7*12,$E124*Loan!$C$6/12,"")</f>
        <v/>
      </c>
      <c r="D125" s="11">
        <f>IF($A125&lt;=Loan!$C$7*12,$B125-$C125,"")</f>
        <v/>
      </c>
      <c r="E125" s="11">
        <f>IF($A125&lt;=Loan!$C$7*12,MAX(0,$E124-$D125),"")</f>
        <v/>
      </c>
    </row>
    <row r="126">
      <c r="A126" t="n">
        <v>125</v>
      </c>
      <c r="B126" s="11">
        <f>IF($A126&lt;=Loan!$C$7*12,Loan!$F$5,"")</f>
        <v/>
      </c>
      <c r="C126" s="11">
        <f>IF($A126&lt;=Loan!$C$7*12,$E125*Loan!$C$6/12,"")</f>
        <v/>
      </c>
      <c r="D126" s="11">
        <f>IF($A126&lt;=Loan!$C$7*12,$B126-$C126,"")</f>
        <v/>
      </c>
      <c r="E126" s="11">
        <f>IF($A126&lt;=Loan!$C$7*12,MAX(0,$E125-$D126),"")</f>
        <v/>
      </c>
    </row>
    <row r="127">
      <c r="A127" t="n">
        <v>126</v>
      </c>
      <c r="B127" s="11">
        <f>IF($A127&lt;=Loan!$C$7*12,Loan!$F$5,"")</f>
        <v/>
      </c>
      <c r="C127" s="11">
        <f>IF($A127&lt;=Loan!$C$7*12,$E126*Loan!$C$6/12,"")</f>
        <v/>
      </c>
      <c r="D127" s="11">
        <f>IF($A127&lt;=Loan!$C$7*12,$B127-$C127,"")</f>
        <v/>
      </c>
      <c r="E127" s="11">
        <f>IF($A127&lt;=Loan!$C$7*12,MAX(0,$E126-$D127),"")</f>
        <v/>
      </c>
    </row>
    <row r="128">
      <c r="A128" t="n">
        <v>127</v>
      </c>
      <c r="B128" s="11">
        <f>IF($A128&lt;=Loan!$C$7*12,Loan!$F$5,"")</f>
        <v/>
      </c>
      <c r="C128" s="11">
        <f>IF($A128&lt;=Loan!$C$7*12,$E127*Loan!$C$6/12,"")</f>
        <v/>
      </c>
      <c r="D128" s="11">
        <f>IF($A128&lt;=Loan!$C$7*12,$B128-$C128,"")</f>
        <v/>
      </c>
      <c r="E128" s="11">
        <f>IF($A128&lt;=Loan!$C$7*12,MAX(0,$E127-$D128),"")</f>
        <v/>
      </c>
    </row>
    <row r="129">
      <c r="A129" t="n">
        <v>128</v>
      </c>
      <c r="B129" s="11">
        <f>IF($A129&lt;=Loan!$C$7*12,Loan!$F$5,"")</f>
        <v/>
      </c>
      <c r="C129" s="11">
        <f>IF($A129&lt;=Loan!$C$7*12,$E128*Loan!$C$6/12,"")</f>
        <v/>
      </c>
      <c r="D129" s="11">
        <f>IF($A129&lt;=Loan!$C$7*12,$B129-$C129,"")</f>
        <v/>
      </c>
      <c r="E129" s="11">
        <f>IF($A129&lt;=Loan!$C$7*12,MAX(0,$E128-$D129),"")</f>
        <v/>
      </c>
    </row>
    <row r="130">
      <c r="A130" t="n">
        <v>129</v>
      </c>
      <c r="B130" s="11">
        <f>IF($A130&lt;=Loan!$C$7*12,Loan!$F$5,"")</f>
        <v/>
      </c>
      <c r="C130" s="11">
        <f>IF($A130&lt;=Loan!$C$7*12,$E129*Loan!$C$6/12,"")</f>
        <v/>
      </c>
      <c r="D130" s="11">
        <f>IF($A130&lt;=Loan!$C$7*12,$B130-$C130,"")</f>
        <v/>
      </c>
      <c r="E130" s="11">
        <f>IF($A130&lt;=Loan!$C$7*12,MAX(0,$E129-$D130),"")</f>
        <v/>
      </c>
    </row>
    <row r="131">
      <c r="A131" t="n">
        <v>130</v>
      </c>
      <c r="B131" s="11">
        <f>IF($A131&lt;=Loan!$C$7*12,Loan!$F$5,"")</f>
        <v/>
      </c>
      <c r="C131" s="11">
        <f>IF($A131&lt;=Loan!$C$7*12,$E130*Loan!$C$6/12,"")</f>
        <v/>
      </c>
      <c r="D131" s="11">
        <f>IF($A131&lt;=Loan!$C$7*12,$B131-$C131,"")</f>
        <v/>
      </c>
      <c r="E131" s="11">
        <f>IF($A131&lt;=Loan!$C$7*12,MAX(0,$E130-$D131),"")</f>
        <v/>
      </c>
    </row>
    <row r="132">
      <c r="A132" t="n">
        <v>131</v>
      </c>
      <c r="B132" s="11">
        <f>IF($A132&lt;=Loan!$C$7*12,Loan!$F$5,"")</f>
        <v/>
      </c>
      <c r="C132" s="11">
        <f>IF($A132&lt;=Loan!$C$7*12,$E131*Loan!$C$6/12,"")</f>
        <v/>
      </c>
      <c r="D132" s="11">
        <f>IF($A132&lt;=Loan!$C$7*12,$B132-$C132,"")</f>
        <v/>
      </c>
      <c r="E132" s="11">
        <f>IF($A132&lt;=Loan!$C$7*12,MAX(0,$E131-$D132),"")</f>
        <v/>
      </c>
    </row>
    <row r="133">
      <c r="A133" t="n">
        <v>132</v>
      </c>
      <c r="B133" s="11">
        <f>IF($A133&lt;=Loan!$C$7*12,Loan!$F$5,"")</f>
        <v/>
      </c>
      <c r="C133" s="11">
        <f>IF($A133&lt;=Loan!$C$7*12,$E132*Loan!$C$6/12,"")</f>
        <v/>
      </c>
      <c r="D133" s="11">
        <f>IF($A133&lt;=Loan!$C$7*12,$B133-$C133,"")</f>
        <v/>
      </c>
      <c r="E133" s="11">
        <f>IF($A133&lt;=Loan!$C$7*12,MAX(0,$E132-$D133),"")</f>
        <v/>
      </c>
    </row>
    <row r="134">
      <c r="A134" t="n">
        <v>133</v>
      </c>
      <c r="B134" s="11">
        <f>IF($A134&lt;=Loan!$C$7*12,Loan!$F$5,"")</f>
        <v/>
      </c>
      <c r="C134" s="11">
        <f>IF($A134&lt;=Loan!$C$7*12,$E133*Loan!$C$6/12,"")</f>
        <v/>
      </c>
      <c r="D134" s="11">
        <f>IF($A134&lt;=Loan!$C$7*12,$B134-$C134,"")</f>
        <v/>
      </c>
      <c r="E134" s="11">
        <f>IF($A134&lt;=Loan!$C$7*12,MAX(0,$E133-$D134),"")</f>
        <v/>
      </c>
    </row>
    <row r="135">
      <c r="A135" t="n">
        <v>134</v>
      </c>
      <c r="B135" s="11">
        <f>IF($A135&lt;=Loan!$C$7*12,Loan!$F$5,"")</f>
        <v/>
      </c>
      <c r="C135" s="11">
        <f>IF($A135&lt;=Loan!$C$7*12,$E134*Loan!$C$6/12,"")</f>
        <v/>
      </c>
      <c r="D135" s="11">
        <f>IF($A135&lt;=Loan!$C$7*12,$B135-$C135,"")</f>
        <v/>
      </c>
      <c r="E135" s="11">
        <f>IF($A135&lt;=Loan!$C$7*12,MAX(0,$E134-$D135),"")</f>
        <v/>
      </c>
    </row>
    <row r="136">
      <c r="A136" t="n">
        <v>135</v>
      </c>
      <c r="B136" s="11">
        <f>IF($A136&lt;=Loan!$C$7*12,Loan!$F$5,"")</f>
        <v/>
      </c>
      <c r="C136" s="11">
        <f>IF($A136&lt;=Loan!$C$7*12,$E135*Loan!$C$6/12,"")</f>
        <v/>
      </c>
      <c r="D136" s="11">
        <f>IF($A136&lt;=Loan!$C$7*12,$B136-$C136,"")</f>
        <v/>
      </c>
      <c r="E136" s="11">
        <f>IF($A136&lt;=Loan!$C$7*12,MAX(0,$E135-$D136),"")</f>
        <v/>
      </c>
    </row>
    <row r="137">
      <c r="A137" t="n">
        <v>136</v>
      </c>
      <c r="B137" s="11">
        <f>IF($A137&lt;=Loan!$C$7*12,Loan!$F$5,"")</f>
        <v/>
      </c>
      <c r="C137" s="11">
        <f>IF($A137&lt;=Loan!$C$7*12,$E136*Loan!$C$6/12,"")</f>
        <v/>
      </c>
      <c r="D137" s="11">
        <f>IF($A137&lt;=Loan!$C$7*12,$B137-$C137,"")</f>
        <v/>
      </c>
      <c r="E137" s="11">
        <f>IF($A137&lt;=Loan!$C$7*12,MAX(0,$E136-$D137),"")</f>
        <v/>
      </c>
    </row>
    <row r="138">
      <c r="A138" t="n">
        <v>137</v>
      </c>
      <c r="B138" s="11">
        <f>IF($A138&lt;=Loan!$C$7*12,Loan!$F$5,"")</f>
        <v/>
      </c>
      <c r="C138" s="11">
        <f>IF($A138&lt;=Loan!$C$7*12,$E137*Loan!$C$6/12,"")</f>
        <v/>
      </c>
      <c r="D138" s="11">
        <f>IF($A138&lt;=Loan!$C$7*12,$B138-$C138,"")</f>
        <v/>
      </c>
      <c r="E138" s="11">
        <f>IF($A138&lt;=Loan!$C$7*12,MAX(0,$E137-$D138),"")</f>
        <v/>
      </c>
    </row>
    <row r="139">
      <c r="A139" t="n">
        <v>138</v>
      </c>
      <c r="B139" s="11">
        <f>IF($A139&lt;=Loan!$C$7*12,Loan!$F$5,"")</f>
        <v/>
      </c>
      <c r="C139" s="11">
        <f>IF($A139&lt;=Loan!$C$7*12,$E138*Loan!$C$6/12,"")</f>
        <v/>
      </c>
      <c r="D139" s="11">
        <f>IF($A139&lt;=Loan!$C$7*12,$B139-$C139,"")</f>
        <v/>
      </c>
      <c r="E139" s="11">
        <f>IF($A139&lt;=Loan!$C$7*12,MAX(0,$E138-$D139),"")</f>
        <v/>
      </c>
    </row>
    <row r="140">
      <c r="A140" t="n">
        <v>139</v>
      </c>
      <c r="B140" s="11">
        <f>IF($A140&lt;=Loan!$C$7*12,Loan!$F$5,"")</f>
        <v/>
      </c>
      <c r="C140" s="11">
        <f>IF($A140&lt;=Loan!$C$7*12,$E139*Loan!$C$6/12,"")</f>
        <v/>
      </c>
      <c r="D140" s="11">
        <f>IF($A140&lt;=Loan!$C$7*12,$B140-$C140,"")</f>
        <v/>
      </c>
      <c r="E140" s="11">
        <f>IF($A140&lt;=Loan!$C$7*12,MAX(0,$E139-$D140),"")</f>
        <v/>
      </c>
    </row>
    <row r="141">
      <c r="A141" t="n">
        <v>140</v>
      </c>
      <c r="B141" s="11">
        <f>IF($A141&lt;=Loan!$C$7*12,Loan!$F$5,"")</f>
        <v/>
      </c>
      <c r="C141" s="11">
        <f>IF($A141&lt;=Loan!$C$7*12,$E140*Loan!$C$6/12,"")</f>
        <v/>
      </c>
      <c r="D141" s="11">
        <f>IF($A141&lt;=Loan!$C$7*12,$B141-$C141,"")</f>
        <v/>
      </c>
      <c r="E141" s="11">
        <f>IF($A141&lt;=Loan!$C$7*12,MAX(0,$E140-$D141),"")</f>
        <v/>
      </c>
    </row>
    <row r="142">
      <c r="A142" t="n">
        <v>141</v>
      </c>
      <c r="B142" s="11">
        <f>IF($A142&lt;=Loan!$C$7*12,Loan!$F$5,"")</f>
        <v/>
      </c>
      <c r="C142" s="11">
        <f>IF($A142&lt;=Loan!$C$7*12,$E141*Loan!$C$6/12,"")</f>
        <v/>
      </c>
      <c r="D142" s="11">
        <f>IF($A142&lt;=Loan!$C$7*12,$B142-$C142,"")</f>
        <v/>
      </c>
      <c r="E142" s="11">
        <f>IF($A142&lt;=Loan!$C$7*12,MAX(0,$E141-$D142),"")</f>
        <v/>
      </c>
    </row>
    <row r="143">
      <c r="A143" t="n">
        <v>142</v>
      </c>
      <c r="B143" s="11">
        <f>IF($A143&lt;=Loan!$C$7*12,Loan!$F$5,"")</f>
        <v/>
      </c>
      <c r="C143" s="11">
        <f>IF($A143&lt;=Loan!$C$7*12,$E142*Loan!$C$6/12,"")</f>
        <v/>
      </c>
      <c r="D143" s="11">
        <f>IF($A143&lt;=Loan!$C$7*12,$B143-$C143,"")</f>
        <v/>
      </c>
      <c r="E143" s="11">
        <f>IF($A143&lt;=Loan!$C$7*12,MAX(0,$E142-$D143),"")</f>
        <v/>
      </c>
    </row>
    <row r="144">
      <c r="A144" t="n">
        <v>143</v>
      </c>
      <c r="B144" s="11">
        <f>IF($A144&lt;=Loan!$C$7*12,Loan!$F$5,"")</f>
        <v/>
      </c>
      <c r="C144" s="11">
        <f>IF($A144&lt;=Loan!$C$7*12,$E143*Loan!$C$6/12,"")</f>
        <v/>
      </c>
      <c r="D144" s="11">
        <f>IF($A144&lt;=Loan!$C$7*12,$B144-$C144,"")</f>
        <v/>
      </c>
      <c r="E144" s="11">
        <f>IF($A144&lt;=Loan!$C$7*12,MAX(0,$E143-$D144),"")</f>
        <v/>
      </c>
    </row>
    <row r="145">
      <c r="A145" t="n">
        <v>144</v>
      </c>
      <c r="B145" s="11">
        <f>IF($A145&lt;=Loan!$C$7*12,Loan!$F$5,"")</f>
        <v/>
      </c>
      <c r="C145" s="11">
        <f>IF($A145&lt;=Loan!$C$7*12,$E144*Loan!$C$6/12,"")</f>
        <v/>
      </c>
      <c r="D145" s="11">
        <f>IF($A145&lt;=Loan!$C$7*12,$B145-$C145,"")</f>
        <v/>
      </c>
      <c r="E145" s="11">
        <f>IF($A145&lt;=Loan!$C$7*12,MAX(0,$E144-$D145),"")</f>
        <v/>
      </c>
    </row>
    <row r="146">
      <c r="A146" t="n">
        <v>145</v>
      </c>
      <c r="B146" s="11">
        <f>IF($A146&lt;=Loan!$C$7*12,Loan!$F$5,"")</f>
        <v/>
      </c>
      <c r="C146" s="11">
        <f>IF($A146&lt;=Loan!$C$7*12,$E145*Loan!$C$6/12,"")</f>
        <v/>
      </c>
      <c r="D146" s="11">
        <f>IF($A146&lt;=Loan!$C$7*12,$B146-$C146,"")</f>
        <v/>
      </c>
      <c r="E146" s="11">
        <f>IF($A146&lt;=Loan!$C$7*12,MAX(0,$E145-$D146),"")</f>
        <v/>
      </c>
    </row>
    <row r="147">
      <c r="A147" t="n">
        <v>146</v>
      </c>
      <c r="B147" s="11">
        <f>IF($A147&lt;=Loan!$C$7*12,Loan!$F$5,"")</f>
        <v/>
      </c>
      <c r="C147" s="11">
        <f>IF($A147&lt;=Loan!$C$7*12,$E146*Loan!$C$6/12,"")</f>
        <v/>
      </c>
      <c r="D147" s="11">
        <f>IF($A147&lt;=Loan!$C$7*12,$B147-$C147,"")</f>
        <v/>
      </c>
      <c r="E147" s="11">
        <f>IF($A147&lt;=Loan!$C$7*12,MAX(0,$E146-$D147),"")</f>
        <v/>
      </c>
    </row>
    <row r="148">
      <c r="A148" t="n">
        <v>147</v>
      </c>
      <c r="B148" s="11">
        <f>IF($A148&lt;=Loan!$C$7*12,Loan!$F$5,"")</f>
        <v/>
      </c>
      <c r="C148" s="11">
        <f>IF($A148&lt;=Loan!$C$7*12,$E147*Loan!$C$6/12,"")</f>
        <v/>
      </c>
      <c r="D148" s="11">
        <f>IF($A148&lt;=Loan!$C$7*12,$B148-$C148,"")</f>
        <v/>
      </c>
      <c r="E148" s="11">
        <f>IF($A148&lt;=Loan!$C$7*12,MAX(0,$E147-$D148),"")</f>
        <v/>
      </c>
    </row>
    <row r="149">
      <c r="A149" t="n">
        <v>148</v>
      </c>
      <c r="B149" s="11">
        <f>IF($A149&lt;=Loan!$C$7*12,Loan!$F$5,"")</f>
        <v/>
      </c>
      <c r="C149" s="11">
        <f>IF($A149&lt;=Loan!$C$7*12,$E148*Loan!$C$6/12,"")</f>
        <v/>
      </c>
      <c r="D149" s="11">
        <f>IF($A149&lt;=Loan!$C$7*12,$B149-$C149,"")</f>
        <v/>
      </c>
      <c r="E149" s="11">
        <f>IF($A149&lt;=Loan!$C$7*12,MAX(0,$E148-$D149),"")</f>
        <v/>
      </c>
    </row>
    <row r="150">
      <c r="A150" t="n">
        <v>149</v>
      </c>
      <c r="B150" s="11">
        <f>IF($A150&lt;=Loan!$C$7*12,Loan!$F$5,"")</f>
        <v/>
      </c>
      <c r="C150" s="11">
        <f>IF($A150&lt;=Loan!$C$7*12,$E149*Loan!$C$6/12,"")</f>
        <v/>
      </c>
      <c r="D150" s="11">
        <f>IF($A150&lt;=Loan!$C$7*12,$B150-$C150,"")</f>
        <v/>
      </c>
      <c r="E150" s="11">
        <f>IF($A150&lt;=Loan!$C$7*12,MAX(0,$E149-$D150),"")</f>
        <v/>
      </c>
    </row>
    <row r="151">
      <c r="A151" t="n">
        <v>150</v>
      </c>
      <c r="B151" s="11">
        <f>IF($A151&lt;=Loan!$C$7*12,Loan!$F$5,"")</f>
        <v/>
      </c>
      <c r="C151" s="11">
        <f>IF($A151&lt;=Loan!$C$7*12,$E150*Loan!$C$6/12,"")</f>
        <v/>
      </c>
      <c r="D151" s="11">
        <f>IF($A151&lt;=Loan!$C$7*12,$B151-$C151,"")</f>
        <v/>
      </c>
      <c r="E151" s="11">
        <f>IF($A151&lt;=Loan!$C$7*12,MAX(0,$E150-$D151),"")</f>
        <v/>
      </c>
    </row>
    <row r="152">
      <c r="A152" t="n">
        <v>151</v>
      </c>
      <c r="B152" s="11">
        <f>IF($A152&lt;=Loan!$C$7*12,Loan!$F$5,"")</f>
        <v/>
      </c>
      <c r="C152" s="11">
        <f>IF($A152&lt;=Loan!$C$7*12,$E151*Loan!$C$6/12,"")</f>
        <v/>
      </c>
      <c r="D152" s="11">
        <f>IF($A152&lt;=Loan!$C$7*12,$B152-$C152,"")</f>
        <v/>
      </c>
      <c r="E152" s="11">
        <f>IF($A152&lt;=Loan!$C$7*12,MAX(0,$E151-$D152),"")</f>
        <v/>
      </c>
    </row>
    <row r="153">
      <c r="A153" t="n">
        <v>152</v>
      </c>
      <c r="B153" s="11">
        <f>IF($A153&lt;=Loan!$C$7*12,Loan!$F$5,"")</f>
        <v/>
      </c>
      <c r="C153" s="11">
        <f>IF($A153&lt;=Loan!$C$7*12,$E152*Loan!$C$6/12,"")</f>
        <v/>
      </c>
      <c r="D153" s="11">
        <f>IF($A153&lt;=Loan!$C$7*12,$B153-$C153,"")</f>
        <v/>
      </c>
      <c r="E153" s="11">
        <f>IF($A153&lt;=Loan!$C$7*12,MAX(0,$E152-$D153),"")</f>
        <v/>
      </c>
    </row>
    <row r="154">
      <c r="A154" t="n">
        <v>153</v>
      </c>
      <c r="B154" s="11">
        <f>IF($A154&lt;=Loan!$C$7*12,Loan!$F$5,"")</f>
        <v/>
      </c>
      <c r="C154" s="11">
        <f>IF($A154&lt;=Loan!$C$7*12,$E153*Loan!$C$6/12,"")</f>
        <v/>
      </c>
      <c r="D154" s="11">
        <f>IF($A154&lt;=Loan!$C$7*12,$B154-$C154,"")</f>
        <v/>
      </c>
      <c r="E154" s="11">
        <f>IF($A154&lt;=Loan!$C$7*12,MAX(0,$E153-$D154),"")</f>
        <v/>
      </c>
    </row>
    <row r="155">
      <c r="A155" t="n">
        <v>154</v>
      </c>
      <c r="B155" s="11">
        <f>IF($A155&lt;=Loan!$C$7*12,Loan!$F$5,"")</f>
        <v/>
      </c>
      <c r="C155" s="11">
        <f>IF($A155&lt;=Loan!$C$7*12,$E154*Loan!$C$6/12,"")</f>
        <v/>
      </c>
      <c r="D155" s="11">
        <f>IF($A155&lt;=Loan!$C$7*12,$B155-$C155,"")</f>
        <v/>
      </c>
      <c r="E155" s="11">
        <f>IF($A155&lt;=Loan!$C$7*12,MAX(0,$E154-$D155),"")</f>
        <v/>
      </c>
    </row>
    <row r="156">
      <c r="A156" t="n">
        <v>155</v>
      </c>
      <c r="B156" s="11">
        <f>IF($A156&lt;=Loan!$C$7*12,Loan!$F$5,"")</f>
        <v/>
      </c>
      <c r="C156" s="11">
        <f>IF($A156&lt;=Loan!$C$7*12,$E155*Loan!$C$6/12,"")</f>
        <v/>
      </c>
      <c r="D156" s="11">
        <f>IF($A156&lt;=Loan!$C$7*12,$B156-$C156,"")</f>
        <v/>
      </c>
      <c r="E156" s="11">
        <f>IF($A156&lt;=Loan!$C$7*12,MAX(0,$E155-$D156),"")</f>
        <v/>
      </c>
    </row>
    <row r="157">
      <c r="A157" t="n">
        <v>156</v>
      </c>
      <c r="B157" s="11">
        <f>IF($A157&lt;=Loan!$C$7*12,Loan!$F$5,"")</f>
        <v/>
      </c>
      <c r="C157" s="11">
        <f>IF($A157&lt;=Loan!$C$7*12,$E156*Loan!$C$6/12,"")</f>
        <v/>
      </c>
      <c r="D157" s="11">
        <f>IF($A157&lt;=Loan!$C$7*12,$B157-$C157,"")</f>
        <v/>
      </c>
      <c r="E157" s="11">
        <f>IF($A157&lt;=Loan!$C$7*12,MAX(0,$E156-$D157),"")</f>
        <v/>
      </c>
    </row>
    <row r="158">
      <c r="A158" t="n">
        <v>157</v>
      </c>
      <c r="B158" s="11">
        <f>IF($A158&lt;=Loan!$C$7*12,Loan!$F$5,"")</f>
        <v/>
      </c>
      <c r="C158" s="11">
        <f>IF($A158&lt;=Loan!$C$7*12,$E157*Loan!$C$6/12,"")</f>
        <v/>
      </c>
      <c r="D158" s="11">
        <f>IF($A158&lt;=Loan!$C$7*12,$B158-$C158,"")</f>
        <v/>
      </c>
      <c r="E158" s="11">
        <f>IF($A158&lt;=Loan!$C$7*12,MAX(0,$E157-$D158),"")</f>
        <v/>
      </c>
    </row>
    <row r="159">
      <c r="A159" t="n">
        <v>158</v>
      </c>
      <c r="B159" s="11">
        <f>IF($A159&lt;=Loan!$C$7*12,Loan!$F$5,"")</f>
        <v/>
      </c>
      <c r="C159" s="11">
        <f>IF($A159&lt;=Loan!$C$7*12,$E158*Loan!$C$6/12,"")</f>
        <v/>
      </c>
      <c r="D159" s="11">
        <f>IF($A159&lt;=Loan!$C$7*12,$B159-$C159,"")</f>
        <v/>
      </c>
      <c r="E159" s="11">
        <f>IF($A159&lt;=Loan!$C$7*12,MAX(0,$E158-$D159),"")</f>
        <v/>
      </c>
    </row>
    <row r="160">
      <c r="A160" t="n">
        <v>159</v>
      </c>
      <c r="B160" s="11">
        <f>IF($A160&lt;=Loan!$C$7*12,Loan!$F$5,"")</f>
        <v/>
      </c>
      <c r="C160" s="11">
        <f>IF($A160&lt;=Loan!$C$7*12,$E159*Loan!$C$6/12,"")</f>
        <v/>
      </c>
      <c r="D160" s="11">
        <f>IF($A160&lt;=Loan!$C$7*12,$B160-$C160,"")</f>
        <v/>
      </c>
      <c r="E160" s="11">
        <f>IF($A160&lt;=Loan!$C$7*12,MAX(0,$E159-$D160),"")</f>
        <v/>
      </c>
    </row>
    <row r="161">
      <c r="A161" t="n">
        <v>160</v>
      </c>
      <c r="B161" s="11">
        <f>IF($A161&lt;=Loan!$C$7*12,Loan!$F$5,"")</f>
        <v/>
      </c>
      <c r="C161" s="11">
        <f>IF($A161&lt;=Loan!$C$7*12,$E160*Loan!$C$6/12,"")</f>
        <v/>
      </c>
      <c r="D161" s="11">
        <f>IF($A161&lt;=Loan!$C$7*12,$B161-$C161,"")</f>
        <v/>
      </c>
      <c r="E161" s="11">
        <f>IF($A161&lt;=Loan!$C$7*12,MAX(0,$E160-$D161),"")</f>
        <v/>
      </c>
    </row>
    <row r="162">
      <c r="A162" t="n">
        <v>161</v>
      </c>
      <c r="B162" s="11">
        <f>IF($A162&lt;=Loan!$C$7*12,Loan!$F$5,"")</f>
        <v/>
      </c>
      <c r="C162" s="11">
        <f>IF($A162&lt;=Loan!$C$7*12,$E161*Loan!$C$6/12,"")</f>
        <v/>
      </c>
      <c r="D162" s="11">
        <f>IF($A162&lt;=Loan!$C$7*12,$B162-$C162,"")</f>
        <v/>
      </c>
      <c r="E162" s="11">
        <f>IF($A162&lt;=Loan!$C$7*12,MAX(0,$E161-$D162),"")</f>
        <v/>
      </c>
    </row>
    <row r="163">
      <c r="A163" t="n">
        <v>162</v>
      </c>
      <c r="B163" s="11">
        <f>IF($A163&lt;=Loan!$C$7*12,Loan!$F$5,"")</f>
        <v/>
      </c>
      <c r="C163" s="11">
        <f>IF($A163&lt;=Loan!$C$7*12,$E162*Loan!$C$6/12,"")</f>
        <v/>
      </c>
      <c r="D163" s="11">
        <f>IF($A163&lt;=Loan!$C$7*12,$B163-$C163,"")</f>
        <v/>
      </c>
      <c r="E163" s="11">
        <f>IF($A163&lt;=Loan!$C$7*12,MAX(0,$E162-$D163),"")</f>
        <v/>
      </c>
    </row>
    <row r="164">
      <c r="A164" t="n">
        <v>163</v>
      </c>
      <c r="B164" s="11">
        <f>IF($A164&lt;=Loan!$C$7*12,Loan!$F$5,"")</f>
        <v/>
      </c>
      <c r="C164" s="11">
        <f>IF($A164&lt;=Loan!$C$7*12,$E163*Loan!$C$6/12,"")</f>
        <v/>
      </c>
      <c r="D164" s="11">
        <f>IF($A164&lt;=Loan!$C$7*12,$B164-$C164,"")</f>
        <v/>
      </c>
      <c r="E164" s="11">
        <f>IF($A164&lt;=Loan!$C$7*12,MAX(0,$E163-$D164),"")</f>
        <v/>
      </c>
    </row>
    <row r="165">
      <c r="A165" t="n">
        <v>164</v>
      </c>
      <c r="B165" s="11">
        <f>IF($A165&lt;=Loan!$C$7*12,Loan!$F$5,"")</f>
        <v/>
      </c>
      <c r="C165" s="11">
        <f>IF($A165&lt;=Loan!$C$7*12,$E164*Loan!$C$6/12,"")</f>
        <v/>
      </c>
      <c r="D165" s="11">
        <f>IF($A165&lt;=Loan!$C$7*12,$B165-$C165,"")</f>
        <v/>
      </c>
      <c r="E165" s="11">
        <f>IF($A165&lt;=Loan!$C$7*12,MAX(0,$E164-$D165),"")</f>
        <v/>
      </c>
    </row>
    <row r="166">
      <c r="A166" t="n">
        <v>165</v>
      </c>
      <c r="B166" s="11">
        <f>IF($A166&lt;=Loan!$C$7*12,Loan!$F$5,"")</f>
        <v/>
      </c>
      <c r="C166" s="11">
        <f>IF($A166&lt;=Loan!$C$7*12,$E165*Loan!$C$6/12,"")</f>
        <v/>
      </c>
      <c r="D166" s="11">
        <f>IF($A166&lt;=Loan!$C$7*12,$B166-$C166,"")</f>
        <v/>
      </c>
      <c r="E166" s="11">
        <f>IF($A166&lt;=Loan!$C$7*12,MAX(0,$E165-$D166),"")</f>
        <v/>
      </c>
    </row>
    <row r="167">
      <c r="A167" t="n">
        <v>166</v>
      </c>
      <c r="B167" s="11">
        <f>IF($A167&lt;=Loan!$C$7*12,Loan!$F$5,"")</f>
        <v/>
      </c>
      <c r="C167" s="11">
        <f>IF($A167&lt;=Loan!$C$7*12,$E166*Loan!$C$6/12,"")</f>
        <v/>
      </c>
      <c r="D167" s="11">
        <f>IF($A167&lt;=Loan!$C$7*12,$B167-$C167,"")</f>
        <v/>
      </c>
      <c r="E167" s="11">
        <f>IF($A167&lt;=Loan!$C$7*12,MAX(0,$E166-$D167),"")</f>
        <v/>
      </c>
    </row>
    <row r="168">
      <c r="A168" t="n">
        <v>167</v>
      </c>
      <c r="B168" s="11">
        <f>IF($A168&lt;=Loan!$C$7*12,Loan!$F$5,"")</f>
        <v/>
      </c>
      <c r="C168" s="11">
        <f>IF($A168&lt;=Loan!$C$7*12,$E167*Loan!$C$6/12,"")</f>
        <v/>
      </c>
      <c r="D168" s="11">
        <f>IF($A168&lt;=Loan!$C$7*12,$B168-$C168,"")</f>
        <v/>
      </c>
      <c r="E168" s="11">
        <f>IF($A168&lt;=Loan!$C$7*12,MAX(0,$E167-$D168),"")</f>
        <v/>
      </c>
    </row>
    <row r="169">
      <c r="A169" t="n">
        <v>168</v>
      </c>
      <c r="B169" s="11">
        <f>IF($A169&lt;=Loan!$C$7*12,Loan!$F$5,"")</f>
        <v/>
      </c>
      <c r="C169" s="11">
        <f>IF($A169&lt;=Loan!$C$7*12,$E168*Loan!$C$6/12,"")</f>
        <v/>
      </c>
      <c r="D169" s="11">
        <f>IF($A169&lt;=Loan!$C$7*12,$B169-$C169,"")</f>
        <v/>
      </c>
      <c r="E169" s="11">
        <f>IF($A169&lt;=Loan!$C$7*12,MAX(0,$E168-$D169),"")</f>
        <v/>
      </c>
    </row>
    <row r="170">
      <c r="A170" t="n">
        <v>169</v>
      </c>
      <c r="B170" s="11">
        <f>IF($A170&lt;=Loan!$C$7*12,Loan!$F$5,"")</f>
        <v/>
      </c>
      <c r="C170" s="11">
        <f>IF($A170&lt;=Loan!$C$7*12,$E169*Loan!$C$6/12,"")</f>
        <v/>
      </c>
      <c r="D170" s="11">
        <f>IF($A170&lt;=Loan!$C$7*12,$B170-$C170,"")</f>
        <v/>
      </c>
      <c r="E170" s="11">
        <f>IF($A170&lt;=Loan!$C$7*12,MAX(0,$E169-$D170),"")</f>
        <v/>
      </c>
    </row>
    <row r="171">
      <c r="A171" t="n">
        <v>170</v>
      </c>
      <c r="B171" s="11">
        <f>IF($A171&lt;=Loan!$C$7*12,Loan!$F$5,"")</f>
        <v/>
      </c>
      <c r="C171" s="11">
        <f>IF($A171&lt;=Loan!$C$7*12,$E170*Loan!$C$6/12,"")</f>
        <v/>
      </c>
      <c r="D171" s="11">
        <f>IF($A171&lt;=Loan!$C$7*12,$B171-$C171,"")</f>
        <v/>
      </c>
      <c r="E171" s="11">
        <f>IF($A171&lt;=Loan!$C$7*12,MAX(0,$E170-$D171),"")</f>
        <v/>
      </c>
    </row>
    <row r="172">
      <c r="A172" t="n">
        <v>171</v>
      </c>
      <c r="B172" s="11">
        <f>IF($A172&lt;=Loan!$C$7*12,Loan!$F$5,"")</f>
        <v/>
      </c>
      <c r="C172" s="11">
        <f>IF($A172&lt;=Loan!$C$7*12,$E171*Loan!$C$6/12,"")</f>
        <v/>
      </c>
      <c r="D172" s="11">
        <f>IF($A172&lt;=Loan!$C$7*12,$B172-$C172,"")</f>
        <v/>
      </c>
      <c r="E172" s="11">
        <f>IF($A172&lt;=Loan!$C$7*12,MAX(0,$E171-$D172),"")</f>
        <v/>
      </c>
    </row>
    <row r="173">
      <c r="A173" t="n">
        <v>172</v>
      </c>
      <c r="B173" s="11">
        <f>IF($A173&lt;=Loan!$C$7*12,Loan!$F$5,"")</f>
        <v/>
      </c>
      <c r="C173" s="11">
        <f>IF($A173&lt;=Loan!$C$7*12,$E172*Loan!$C$6/12,"")</f>
        <v/>
      </c>
      <c r="D173" s="11">
        <f>IF($A173&lt;=Loan!$C$7*12,$B173-$C173,"")</f>
        <v/>
      </c>
      <c r="E173" s="11">
        <f>IF($A173&lt;=Loan!$C$7*12,MAX(0,$E172-$D173),"")</f>
        <v/>
      </c>
    </row>
    <row r="174">
      <c r="A174" t="n">
        <v>173</v>
      </c>
      <c r="B174" s="11">
        <f>IF($A174&lt;=Loan!$C$7*12,Loan!$F$5,"")</f>
        <v/>
      </c>
      <c r="C174" s="11">
        <f>IF($A174&lt;=Loan!$C$7*12,$E173*Loan!$C$6/12,"")</f>
        <v/>
      </c>
      <c r="D174" s="11">
        <f>IF($A174&lt;=Loan!$C$7*12,$B174-$C174,"")</f>
        <v/>
      </c>
      <c r="E174" s="11">
        <f>IF($A174&lt;=Loan!$C$7*12,MAX(0,$E173-$D174),"")</f>
        <v/>
      </c>
    </row>
    <row r="175">
      <c r="A175" t="n">
        <v>174</v>
      </c>
      <c r="B175" s="11">
        <f>IF($A175&lt;=Loan!$C$7*12,Loan!$F$5,"")</f>
        <v/>
      </c>
      <c r="C175" s="11">
        <f>IF($A175&lt;=Loan!$C$7*12,$E174*Loan!$C$6/12,"")</f>
        <v/>
      </c>
      <c r="D175" s="11">
        <f>IF($A175&lt;=Loan!$C$7*12,$B175-$C175,"")</f>
        <v/>
      </c>
      <c r="E175" s="11">
        <f>IF($A175&lt;=Loan!$C$7*12,MAX(0,$E174-$D175),"")</f>
        <v/>
      </c>
    </row>
    <row r="176">
      <c r="A176" t="n">
        <v>175</v>
      </c>
      <c r="B176" s="11">
        <f>IF($A176&lt;=Loan!$C$7*12,Loan!$F$5,"")</f>
        <v/>
      </c>
      <c r="C176" s="11">
        <f>IF($A176&lt;=Loan!$C$7*12,$E175*Loan!$C$6/12,"")</f>
        <v/>
      </c>
      <c r="D176" s="11">
        <f>IF($A176&lt;=Loan!$C$7*12,$B176-$C176,"")</f>
        <v/>
      </c>
      <c r="E176" s="11">
        <f>IF($A176&lt;=Loan!$C$7*12,MAX(0,$E175-$D176),"")</f>
        <v/>
      </c>
    </row>
    <row r="177">
      <c r="A177" t="n">
        <v>176</v>
      </c>
      <c r="B177" s="11">
        <f>IF($A177&lt;=Loan!$C$7*12,Loan!$F$5,"")</f>
        <v/>
      </c>
      <c r="C177" s="11">
        <f>IF($A177&lt;=Loan!$C$7*12,$E176*Loan!$C$6/12,"")</f>
        <v/>
      </c>
      <c r="D177" s="11">
        <f>IF($A177&lt;=Loan!$C$7*12,$B177-$C177,"")</f>
        <v/>
      </c>
      <c r="E177" s="11">
        <f>IF($A177&lt;=Loan!$C$7*12,MAX(0,$E176-$D177),"")</f>
        <v/>
      </c>
    </row>
    <row r="178">
      <c r="A178" t="n">
        <v>177</v>
      </c>
      <c r="B178" s="11">
        <f>IF($A178&lt;=Loan!$C$7*12,Loan!$F$5,"")</f>
        <v/>
      </c>
      <c r="C178" s="11">
        <f>IF($A178&lt;=Loan!$C$7*12,$E177*Loan!$C$6/12,"")</f>
        <v/>
      </c>
      <c r="D178" s="11">
        <f>IF($A178&lt;=Loan!$C$7*12,$B178-$C178,"")</f>
        <v/>
      </c>
      <c r="E178" s="11">
        <f>IF($A178&lt;=Loan!$C$7*12,MAX(0,$E177-$D178),"")</f>
        <v/>
      </c>
    </row>
    <row r="179">
      <c r="A179" t="n">
        <v>178</v>
      </c>
      <c r="B179" s="11">
        <f>IF($A179&lt;=Loan!$C$7*12,Loan!$F$5,"")</f>
        <v/>
      </c>
      <c r="C179" s="11">
        <f>IF($A179&lt;=Loan!$C$7*12,$E178*Loan!$C$6/12,"")</f>
        <v/>
      </c>
      <c r="D179" s="11">
        <f>IF($A179&lt;=Loan!$C$7*12,$B179-$C179,"")</f>
        <v/>
      </c>
      <c r="E179" s="11">
        <f>IF($A179&lt;=Loan!$C$7*12,MAX(0,$E178-$D179),"")</f>
        <v/>
      </c>
    </row>
    <row r="180">
      <c r="A180" t="n">
        <v>179</v>
      </c>
      <c r="B180" s="11">
        <f>IF($A180&lt;=Loan!$C$7*12,Loan!$F$5,"")</f>
        <v/>
      </c>
      <c r="C180" s="11">
        <f>IF($A180&lt;=Loan!$C$7*12,$E179*Loan!$C$6/12,"")</f>
        <v/>
      </c>
      <c r="D180" s="11">
        <f>IF($A180&lt;=Loan!$C$7*12,$B180-$C180,"")</f>
        <v/>
      </c>
      <c r="E180" s="11">
        <f>IF($A180&lt;=Loan!$C$7*12,MAX(0,$E179-$D180),"")</f>
        <v/>
      </c>
    </row>
    <row r="181">
      <c r="A181" t="n">
        <v>180</v>
      </c>
      <c r="B181" s="11">
        <f>IF($A181&lt;=Loan!$C$7*12,Loan!$F$5,"")</f>
        <v/>
      </c>
      <c r="C181" s="11">
        <f>IF($A181&lt;=Loan!$C$7*12,$E180*Loan!$C$6/12,"")</f>
        <v/>
      </c>
      <c r="D181" s="11">
        <f>IF($A181&lt;=Loan!$C$7*12,$B181-$C181,"")</f>
        <v/>
      </c>
      <c r="E181" s="11">
        <f>IF($A181&lt;=Loan!$C$7*12,MAX(0,$E180-$D181),"")</f>
        <v/>
      </c>
    </row>
    <row r="182">
      <c r="A182" t="n">
        <v>181</v>
      </c>
      <c r="B182" s="11">
        <f>IF($A182&lt;=Loan!$C$7*12,Loan!$F$5,"")</f>
        <v/>
      </c>
      <c r="C182" s="11">
        <f>IF($A182&lt;=Loan!$C$7*12,$E181*Loan!$C$6/12,"")</f>
        <v/>
      </c>
      <c r="D182" s="11">
        <f>IF($A182&lt;=Loan!$C$7*12,$B182-$C182,"")</f>
        <v/>
      </c>
      <c r="E182" s="11">
        <f>IF($A182&lt;=Loan!$C$7*12,MAX(0,$E181-$D182),"")</f>
        <v/>
      </c>
    </row>
    <row r="183">
      <c r="A183" t="n">
        <v>182</v>
      </c>
      <c r="B183" s="11">
        <f>IF($A183&lt;=Loan!$C$7*12,Loan!$F$5,"")</f>
        <v/>
      </c>
      <c r="C183" s="11">
        <f>IF($A183&lt;=Loan!$C$7*12,$E182*Loan!$C$6/12,"")</f>
        <v/>
      </c>
      <c r="D183" s="11">
        <f>IF($A183&lt;=Loan!$C$7*12,$B183-$C183,"")</f>
        <v/>
      </c>
      <c r="E183" s="11">
        <f>IF($A183&lt;=Loan!$C$7*12,MAX(0,$E182-$D183),"")</f>
        <v/>
      </c>
    </row>
    <row r="184">
      <c r="A184" t="n">
        <v>183</v>
      </c>
      <c r="B184" s="11">
        <f>IF($A184&lt;=Loan!$C$7*12,Loan!$F$5,"")</f>
        <v/>
      </c>
      <c r="C184" s="11">
        <f>IF($A184&lt;=Loan!$C$7*12,$E183*Loan!$C$6/12,"")</f>
        <v/>
      </c>
      <c r="D184" s="11">
        <f>IF($A184&lt;=Loan!$C$7*12,$B184-$C184,"")</f>
        <v/>
      </c>
      <c r="E184" s="11">
        <f>IF($A184&lt;=Loan!$C$7*12,MAX(0,$E183-$D184),"")</f>
        <v/>
      </c>
    </row>
    <row r="185">
      <c r="A185" t="n">
        <v>184</v>
      </c>
      <c r="B185" s="11">
        <f>IF($A185&lt;=Loan!$C$7*12,Loan!$F$5,"")</f>
        <v/>
      </c>
      <c r="C185" s="11">
        <f>IF($A185&lt;=Loan!$C$7*12,$E184*Loan!$C$6/12,"")</f>
        <v/>
      </c>
      <c r="D185" s="11">
        <f>IF($A185&lt;=Loan!$C$7*12,$B185-$C185,"")</f>
        <v/>
      </c>
      <c r="E185" s="11">
        <f>IF($A185&lt;=Loan!$C$7*12,MAX(0,$E184-$D185),"")</f>
        <v/>
      </c>
    </row>
    <row r="186">
      <c r="A186" t="n">
        <v>185</v>
      </c>
      <c r="B186" s="11">
        <f>IF($A186&lt;=Loan!$C$7*12,Loan!$F$5,"")</f>
        <v/>
      </c>
      <c r="C186" s="11">
        <f>IF($A186&lt;=Loan!$C$7*12,$E185*Loan!$C$6/12,"")</f>
        <v/>
      </c>
      <c r="D186" s="11">
        <f>IF($A186&lt;=Loan!$C$7*12,$B186-$C186,"")</f>
        <v/>
      </c>
      <c r="E186" s="11">
        <f>IF($A186&lt;=Loan!$C$7*12,MAX(0,$E185-$D186),"")</f>
        <v/>
      </c>
    </row>
    <row r="187">
      <c r="A187" t="n">
        <v>186</v>
      </c>
      <c r="B187" s="11">
        <f>IF($A187&lt;=Loan!$C$7*12,Loan!$F$5,"")</f>
        <v/>
      </c>
      <c r="C187" s="11">
        <f>IF($A187&lt;=Loan!$C$7*12,$E186*Loan!$C$6/12,"")</f>
        <v/>
      </c>
      <c r="D187" s="11">
        <f>IF($A187&lt;=Loan!$C$7*12,$B187-$C187,"")</f>
        <v/>
      </c>
      <c r="E187" s="11">
        <f>IF($A187&lt;=Loan!$C$7*12,MAX(0,$E186-$D187),"")</f>
        <v/>
      </c>
    </row>
    <row r="188">
      <c r="A188" t="n">
        <v>187</v>
      </c>
      <c r="B188" s="11">
        <f>IF($A188&lt;=Loan!$C$7*12,Loan!$F$5,"")</f>
        <v/>
      </c>
      <c r="C188" s="11">
        <f>IF($A188&lt;=Loan!$C$7*12,$E187*Loan!$C$6/12,"")</f>
        <v/>
      </c>
      <c r="D188" s="11">
        <f>IF($A188&lt;=Loan!$C$7*12,$B188-$C188,"")</f>
        <v/>
      </c>
      <c r="E188" s="11">
        <f>IF($A188&lt;=Loan!$C$7*12,MAX(0,$E187-$D188),"")</f>
        <v/>
      </c>
    </row>
    <row r="189">
      <c r="A189" t="n">
        <v>188</v>
      </c>
      <c r="B189" s="11">
        <f>IF($A189&lt;=Loan!$C$7*12,Loan!$F$5,"")</f>
        <v/>
      </c>
      <c r="C189" s="11">
        <f>IF($A189&lt;=Loan!$C$7*12,$E188*Loan!$C$6/12,"")</f>
        <v/>
      </c>
      <c r="D189" s="11">
        <f>IF($A189&lt;=Loan!$C$7*12,$B189-$C189,"")</f>
        <v/>
      </c>
      <c r="E189" s="11">
        <f>IF($A189&lt;=Loan!$C$7*12,MAX(0,$E188-$D189),"")</f>
        <v/>
      </c>
    </row>
    <row r="190">
      <c r="A190" t="n">
        <v>189</v>
      </c>
      <c r="B190" s="11">
        <f>IF($A190&lt;=Loan!$C$7*12,Loan!$F$5,"")</f>
        <v/>
      </c>
      <c r="C190" s="11">
        <f>IF($A190&lt;=Loan!$C$7*12,$E189*Loan!$C$6/12,"")</f>
        <v/>
      </c>
      <c r="D190" s="11">
        <f>IF($A190&lt;=Loan!$C$7*12,$B190-$C190,"")</f>
        <v/>
      </c>
      <c r="E190" s="11">
        <f>IF($A190&lt;=Loan!$C$7*12,MAX(0,$E189-$D190),"")</f>
        <v/>
      </c>
    </row>
    <row r="191">
      <c r="A191" t="n">
        <v>190</v>
      </c>
      <c r="B191" s="11">
        <f>IF($A191&lt;=Loan!$C$7*12,Loan!$F$5,"")</f>
        <v/>
      </c>
      <c r="C191" s="11">
        <f>IF($A191&lt;=Loan!$C$7*12,$E190*Loan!$C$6/12,"")</f>
        <v/>
      </c>
      <c r="D191" s="11">
        <f>IF($A191&lt;=Loan!$C$7*12,$B191-$C191,"")</f>
        <v/>
      </c>
      <c r="E191" s="11">
        <f>IF($A191&lt;=Loan!$C$7*12,MAX(0,$E190-$D191),"")</f>
        <v/>
      </c>
    </row>
    <row r="192">
      <c r="A192" t="n">
        <v>191</v>
      </c>
      <c r="B192" s="11">
        <f>IF($A192&lt;=Loan!$C$7*12,Loan!$F$5,"")</f>
        <v/>
      </c>
      <c r="C192" s="11">
        <f>IF($A192&lt;=Loan!$C$7*12,$E191*Loan!$C$6/12,"")</f>
        <v/>
      </c>
      <c r="D192" s="11">
        <f>IF($A192&lt;=Loan!$C$7*12,$B192-$C192,"")</f>
        <v/>
      </c>
      <c r="E192" s="11">
        <f>IF($A192&lt;=Loan!$C$7*12,MAX(0,$E191-$D192),"")</f>
        <v/>
      </c>
    </row>
    <row r="193">
      <c r="A193" t="n">
        <v>192</v>
      </c>
      <c r="B193" s="11">
        <f>IF($A193&lt;=Loan!$C$7*12,Loan!$F$5,"")</f>
        <v/>
      </c>
      <c r="C193" s="11">
        <f>IF($A193&lt;=Loan!$C$7*12,$E192*Loan!$C$6/12,"")</f>
        <v/>
      </c>
      <c r="D193" s="11">
        <f>IF($A193&lt;=Loan!$C$7*12,$B193-$C193,"")</f>
        <v/>
      </c>
      <c r="E193" s="11">
        <f>IF($A193&lt;=Loan!$C$7*12,MAX(0,$E192-$D193),"")</f>
        <v/>
      </c>
    </row>
    <row r="194">
      <c r="A194" t="n">
        <v>193</v>
      </c>
      <c r="B194" s="11">
        <f>IF($A194&lt;=Loan!$C$7*12,Loan!$F$5,"")</f>
        <v/>
      </c>
      <c r="C194" s="11">
        <f>IF($A194&lt;=Loan!$C$7*12,$E193*Loan!$C$6/12,"")</f>
        <v/>
      </c>
      <c r="D194" s="11">
        <f>IF($A194&lt;=Loan!$C$7*12,$B194-$C194,"")</f>
        <v/>
      </c>
      <c r="E194" s="11">
        <f>IF($A194&lt;=Loan!$C$7*12,MAX(0,$E193-$D194),"")</f>
        <v/>
      </c>
    </row>
    <row r="195">
      <c r="A195" t="n">
        <v>194</v>
      </c>
      <c r="B195" s="11">
        <f>IF($A195&lt;=Loan!$C$7*12,Loan!$F$5,"")</f>
        <v/>
      </c>
      <c r="C195" s="11">
        <f>IF($A195&lt;=Loan!$C$7*12,$E194*Loan!$C$6/12,"")</f>
        <v/>
      </c>
      <c r="D195" s="11">
        <f>IF($A195&lt;=Loan!$C$7*12,$B195-$C195,"")</f>
        <v/>
      </c>
      <c r="E195" s="11">
        <f>IF($A195&lt;=Loan!$C$7*12,MAX(0,$E194-$D195),"")</f>
        <v/>
      </c>
    </row>
    <row r="196">
      <c r="A196" t="n">
        <v>195</v>
      </c>
      <c r="B196" s="11">
        <f>IF($A196&lt;=Loan!$C$7*12,Loan!$F$5,"")</f>
        <v/>
      </c>
      <c r="C196" s="11">
        <f>IF($A196&lt;=Loan!$C$7*12,$E195*Loan!$C$6/12,"")</f>
        <v/>
      </c>
      <c r="D196" s="11">
        <f>IF($A196&lt;=Loan!$C$7*12,$B196-$C196,"")</f>
        <v/>
      </c>
      <c r="E196" s="11">
        <f>IF($A196&lt;=Loan!$C$7*12,MAX(0,$E195-$D196),"")</f>
        <v/>
      </c>
    </row>
    <row r="197">
      <c r="A197" t="n">
        <v>196</v>
      </c>
      <c r="B197" s="11">
        <f>IF($A197&lt;=Loan!$C$7*12,Loan!$F$5,"")</f>
        <v/>
      </c>
      <c r="C197" s="11">
        <f>IF($A197&lt;=Loan!$C$7*12,$E196*Loan!$C$6/12,"")</f>
        <v/>
      </c>
      <c r="D197" s="11">
        <f>IF($A197&lt;=Loan!$C$7*12,$B197-$C197,"")</f>
        <v/>
      </c>
      <c r="E197" s="11">
        <f>IF($A197&lt;=Loan!$C$7*12,MAX(0,$E196-$D197),"")</f>
        <v/>
      </c>
    </row>
    <row r="198">
      <c r="A198" t="n">
        <v>197</v>
      </c>
      <c r="B198" s="11">
        <f>IF($A198&lt;=Loan!$C$7*12,Loan!$F$5,"")</f>
        <v/>
      </c>
      <c r="C198" s="11">
        <f>IF($A198&lt;=Loan!$C$7*12,$E197*Loan!$C$6/12,"")</f>
        <v/>
      </c>
      <c r="D198" s="11">
        <f>IF($A198&lt;=Loan!$C$7*12,$B198-$C198,"")</f>
        <v/>
      </c>
      <c r="E198" s="11">
        <f>IF($A198&lt;=Loan!$C$7*12,MAX(0,$E197-$D198),"")</f>
        <v/>
      </c>
    </row>
    <row r="199">
      <c r="A199" t="n">
        <v>198</v>
      </c>
      <c r="B199" s="11">
        <f>IF($A199&lt;=Loan!$C$7*12,Loan!$F$5,"")</f>
        <v/>
      </c>
      <c r="C199" s="11">
        <f>IF($A199&lt;=Loan!$C$7*12,$E198*Loan!$C$6/12,"")</f>
        <v/>
      </c>
      <c r="D199" s="11">
        <f>IF($A199&lt;=Loan!$C$7*12,$B199-$C199,"")</f>
        <v/>
      </c>
      <c r="E199" s="11">
        <f>IF($A199&lt;=Loan!$C$7*12,MAX(0,$E198-$D199),"")</f>
        <v/>
      </c>
    </row>
    <row r="200">
      <c r="A200" t="n">
        <v>199</v>
      </c>
      <c r="B200" s="11">
        <f>IF($A200&lt;=Loan!$C$7*12,Loan!$F$5,"")</f>
        <v/>
      </c>
      <c r="C200" s="11">
        <f>IF($A200&lt;=Loan!$C$7*12,$E199*Loan!$C$6/12,"")</f>
        <v/>
      </c>
      <c r="D200" s="11">
        <f>IF($A200&lt;=Loan!$C$7*12,$B200-$C200,"")</f>
        <v/>
      </c>
      <c r="E200" s="11">
        <f>IF($A200&lt;=Loan!$C$7*12,MAX(0,$E199-$D200),"")</f>
        <v/>
      </c>
    </row>
    <row r="201">
      <c r="A201" t="n">
        <v>200</v>
      </c>
      <c r="B201" s="11">
        <f>IF($A201&lt;=Loan!$C$7*12,Loan!$F$5,"")</f>
        <v/>
      </c>
      <c r="C201" s="11">
        <f>IF($A201&lt;=Loan!$C$7*12,$E200*Loan!$C$6/12,"")</f>
        <v/>
      </c>
      <c r="D201" s="11">
        <f>IF($A201&lt;=Loan!$C$7*12,$B201-$C201,"")</f>
        <v/>
      </c>
      <c r="E201" s="11">
        <f>IF($A201&lt;=Loan!$C$7*12,MAX(0,$E200-$D201),"")</f>
        <v/>
      </c>
    </row>
    <row r="202">
      <c r="A202" t="n">
        <v>201</v>
      </c>
      <c r="B202" s="11">
        <f>IF($A202&lt;=Loan!$C$7*12,Loan!$F$5,"")</f>
        <v/>
      </c>
      <c r="C202" s="11">
        <f>IF($A202&lt;=Loan!$C$7*12,$E201*Loan!$C$6/12,"")</f>
        <v/>
      </c>
      <c r="D202" s="11">
        <f>IF($A202&lt;=Loan!$C$7*12,$B202-$C202,"")</f>
        <v/>
      </c>
      <c r="E202" s="11">
        <f>IF($A202&lt;=Loan!$C$7*12,MAX(0,$E201-$D202),"")</f>
        <v/>
      </c>
    </row>
    <row r="203">
      <c r="A203" t="n">
        <v>202</v>
      </c>
      <c r="B203" s="11">
        <f>IF($A203&lt;=Loan!$C$7*12,Loan!$F$5,"")</f>
        <v/>
      </c>
      <c r="C203" s="11">
        <f>IF($A203&lt;=Loan!$C$7*12,$E202*Loan!$C$6/12,"")</f>
        <v/>
      </c>
      <c r="D203" s="11">
        <f>IF($A203&lt;=Loan!$C$7*12,$B203-$C203,"")</f>
        <v/>
      </c>
      <c r="E203" s="11">
        <f>IF($A203&lt;=Loan!$C$7*12,MAX(0,$E202-$D203),"")</f>
        <v/>
      </c>
    </row>
    <row r="204">
      <c r="A204" t="n">
        <v>203</v>
      </c>
      <c r="B204" s="11">
        <f>IF($A204&lt;=Loan!$C$7*12,Loan!$F$5,"")</f>
        <v/>
      </c>
      <c r="C204" s="11">
        <f>IF($A204&lt;=Loan!$C$7*12,$E203*Loan!$C$6/12,"")</f>
        <v/>
      </c>
      <c r="D204" s="11">
        <f>IF($A204&lt;=Loan!$C$7*12,$B204-$C204,"")</f>
        <v/>
      </c>
      <c r="E204" s="11">
        <f>IF($A204&lt;=Loan!$C$7*12,MAX(0,$E203-$D204),"")</f>
        <v/>
      </c>
    </row>
    <row r="205">
      <c r="A205" t="n">
        <v>204</v>
      </c>
      <c r="B205" s="11">
        <f>IF($A205&lt;=Loan!$C$7*12,Loan!$F$5,"")</f>
        <v/>
      </c>
      <c r="C205" s="11">
        <f>IF($A205&lt;=Loan!$C$7*12,$E204*Loan!$C$6/12,"")</f>
        <v/>
      </c>
      <c r="D205" s="11">
        <f>IF($A205&lt;=Loan!$C$7*12,$B205-$C205,"")</f>
        <v/>
      </c>
      <c r="E205" s="11">
        <f>IF($A205&lt;=Loan!$C$7*12,MAX(0,$E204-$D205),"")</f>
        <v/>
      </c>
    </row>
    <row r="206">
      <c r="A206" t="n">
        <v>205</v>
      </c>
      <c r="B206" s="11">
        <f>IF($A206&lt;=Loan!$C$7*12,Loan!$F$5,"")</f>
        <v/>
      </c>
      <c r="C206" s="11">
        <f>IF($A206&lt;=Loan!$C$7*12,$E205*Loan!$C$6/12,"")</f>
        <v/>
      </c>
      <c r="D206" s="11">
        <f>IF($A206&lt;=Loan!$C$7*12,$B206-$C206,"")</f>
        <v/>
      </c>
      <c r="E206" s="11">
        <f>IF($A206&lt;=Loan!$C$7*12,MAX(0,$E205-$D206),"")</f>
        <v/>
      </c>
    </row>
    <row r="207">
      <c r="A207" t="n">
        <v>206</v>
      </c>
      <c r="B207" s="11">
        <f>IF($A207&lt;=Loan!$C$7*12,Loan!$F$5,"")</f>
        <v/>
      </c>
      <c r="C207" s="11">
        <f>IF($A207&lt;=Loan!$C$7*12,$E206*Loan!$C$6/12,"")</f>
        <v/>
      </c>
      <c r="D207" s="11">
        <f>IF($A207&lt;=Loan!$C$7*12,$B207-$C207,"")</f>
        <v/>
      </c>
      <c r="E207" s="11">
        <f>IF($A207&lt;=Loan!$C$7*12,MAX(0,$E206-$D207),"")</f>
        <v/>
      </c>
    </row>
    <row r="208">
      <c r="A208" t="n">
        <v>207</v>
      </c>
      <c r="B208" s="11">
        <f>IF($A208&lt;=Loan!$C$7*12,Loan!$F$5,"")</f>
        <v/>
      </c>
      <c r="C208" s="11">
        <f>IF($A208&lt;=Loan!$C$7*12,$E207*Loan!$C$6/12,"")</f>
        <v/>
      </c>
      <c r="D208" s="11">
        <f>IF($A208&lt;=Loan!$C$7*12,$B208-$C208,"")</f>
        <v/>
      </c>
      <c r="E208" s="11">
        <f>IF($A208&lt;=Loan!$C$7*12,MAX(0,$E207-$D208),"")</f>
        <v/>
      </c>
    </row>
    <row r="209">
      <c r="A209" t="n">
        <v>208</v>
      </c>
      <c r="B209" s="11">
        <f>IF($A209&lt;=Loan!$C$7*12,Loan!$F$5,"")</f>
        <v/>
      </c>
      <c r="C209" s="11">
        <f>IF($A209&lt;=Loan!$C$7*12,$E208*Loan!$C$6/12,"")</f>
        <v/>
      </c>
      <c r="D209" s="11">
        <f>IF($A209&lt;=Loan!$C$7*12,$B209-$C209,"")</f>
        <v/>
      </c>
      <c r="E209" s="11">
        <f>IF($A209&lt;=Loan!$C$7*12,MAX(0,$E208-$D209),"")</f>
        <v/>
      </c>
    </row>
    <row r="210">
      <c r="A210" t="n">
        <v>209</v>
      </c>
      <c r="B210" s="11">
        <f>IF($A210&lt;=Loan!$C$7*12,Loan!$F$5,"")</f>
        <v/>
      </c>
      <c r="C210" s="11">
        <f>IF($A210&lt;=Loan!$C$7*12,$E209*Loan!$C$6/12,"")</f>
        <v/>
      </c>
      <c r="D210" s="11">
        <f>IF($A210&lt;=Loan!$C$7*12,$B210-$C210,"")</f>
        <v/>
      </c>
      <c r="E210" s="11">
        <f>IF($A210&lt;=Loan!$C$7*12,MAX(0,$E209-$D210),"")</f>
        <v/>
      </c>
    </row>
    <row r="211">
      <c r="A211" t="n">
        <v>210</v>
      </c>
      <c r="B211" s="11">
        <f>IF($A211&lt;=Loan!$C$7*12,Loan!$F$5,"")</f>
        <v/>
      </c>
      <c r="C211" s="11">
        <f>IF($A211&lt;=Loan!$C$7*12,$E210*Loan!$C$6/12,"")</f>
        <v/>
      </c>
      <c r="D211" s="11">
        <f>IF($A211&lt;=Loan!$C$7*12,$B211-$C211,"")</f>
        <v/>
      </c>
      <c r="E211" s="11">
        <f>IF($A211&lt;=Loan!$C$7*12,MAX(0,$E210-$D211),"")</f>
        <v/>
      </c>
    </row>
    <row r="212">
      <c r="A212" t="n">
        <v>211</v>
      </c>
      <c r="B212" s="11">
        <f>IF($A212&lt;=Loan!$C$7*12,Loan!$F$5,"")</f>
        <v/>
      </c>
      <c r="C212" s="11">
        <f>IF($A212&lt;=Loan!$C$7*12,$E211*Loan!$C$6/12,"")</f>
        <v/>
      </c>
      <c r="D212" s="11">
        <f>IF($A212&lt;=Loan!$C$7*12,$B212-$C212,"")</f>
        <v/>
      </c>
      <c r="E212" s="11">
        <f>IF($A212&lt;=Loan!$C$7*12,MAX(0,$E211-$D212),"")</f>
        <v/>
      </c>
    </row>
    <row r="213">
      <c r="A213" t="n">
        <v>212</v>
      </c>
      <c r="B213" s="11">
        <f>IF($A213&lt;=Loan!$C$7*12,Loan!$F$5,"")</f>
        <v/>
      </c>
      <c r="C213" s="11">
        <f>IF($A213&lt;=Loan!$C$7*12,$E212*Loan!$C$6/12,"")</f>
        <v/>
      </c>
      <c r="D213" s="11">
        <f>IF($A213&lt;=Loan!$C$7*12,$B213-$C213,"")</f>
        <v/>
      </c>
      <c r="E213" s="11">
        <f>IF($A213&lt;=Loan!$C$7*12,MAX(0,$E212-$D213),"")</f>
        <v/>
      </c>
    </row>
    <row r="214">
      <c r="A214" t="n">
        <v>213</v>
      </c>
      <c r="B214" s="11">
        <f>IF($A214&lt;=Loan!$C$7*12,Loan!$F$5,"")</f>
        <v/>
      </c>
      <c r="C214" s="11">
        <f>IF($A214&lt;=Loan!$C$7*12,$E213*Loan!$C$6/12,"")</f>
        <v/>
      </c>
      <c r="D214" s="11">
        <f>IF($A214&lt;=Loan!$C$7*12,$B214-$C214,"")</f>
        <v/>
      </c>
      <c r="E214" s="11">
        <f>IF($A214&lt;=Loan!$C$7*12,MAX(0,$E213-$D214),"")</f>
        <v/>
      </c>
    </row>
    <row r="215">
      <c r="A215" t="n">
        <v>214</v>
      </c>
      <c r="B215" s="11">
        <f>IF($A215&lt;=Loan!$C$7*12,Loan!$F$5,"")</f>
        <v/>
      </c>
      <c r="C215" s="11">
        <f>IF($A215&lt;=Loan!$C$7*12,$E214*Loan!$C$6/12,"")</f>
        <v/>
      </c>
      <c r="D215" s="11">
        <f>IF($A215&lt;=Loan!$C$7*12,$B215-$C215,"")</f>
        <v/>
      </c>
      <c r="E215" s="11">
        <f>IF($A215&lt;=Loan!$C$7*12,MAX(0,$E214-$D215),"")</f>
        <v/>
      </c>
    </row>
    <row r="216">
      <c r="A216" t="n">
        <v>215</v>
      </c>
      <c r="B216" s="11">
        <f>IF($A216&lt;=Loan!$C$7*12,Loan!$F$5,"")</f>
        <v/>
      </c>
      <c r="C216" s="11">
        <f>IF($A216&lt;=Loan!$C$7*12,$E215*Loan!$C$6/12,"")</f>
        <v/>
      </c>
      <c r="D216" s="11">
        <f>IF($A216&lt;=Loan!$C$7*12,$B216-$C216,"")</f>
        <v/>
      </c>
      <c r="E216" s="11">
        <f>IF($A216&lt;=Loan!$C$7*12,MAX(0,$E215-$D216),"")</f>
        <v/>
      </c>
    </row>
    <row r="217">
      <c r="A217" t="n">
        <v>216</v>
      </c>
      <c r="B217" s="11">
        <f>IF($A217&lt;=Loan!$C$7*12,Loan!$F$5,"")</f>
        <v/>
      </c>
      <c r="C217" s="11">
        <f>IF($A217&lt;=Loan!$C$7*12,$E216*Loan!$C$6/12,"")</f>
        <v/>
      </c>
      <c r="D217" s="11">
        <f>IF($A217&lt;=Loan!$C$7*12,$B217-$C217,"")</f>
        <v/>
      </c>
      <c r="E217" s="11">
        <f>IF($A217&lt;=Loan!$C$7*12,MAX(0,$E216-$D217),"")</f>
        <v/>
      </c>
    </row>
    <row r="218">
      <c r="A218" t="n">
        <v>217</v>
      </c>
      <c r="B218" s="11">
        <f>IF($A218&lt;=Loan!$C$7*12,Loan!$F$5,"")</f>
        <v/>
      </c>
      <c r="C218" s="11">
        <f>IF($A218&lt;=Loan!$C$7*12,$E217*Loan!$C$6/12,"")</f>
        <v/>
      </c>
      <c r="D218" s="11">
        <f>IF($A218&lt;=Loan!$C$7*12,$B218-$C218,"")</f>
        <v/>
      </c>
      <c r="E218" s="11">
        <f>IF($A218&lt;=Loan!$C$7*12,MAX(0,$E217-$D218),"")</f>
        <v/>
      </c>
    </row>
    <row r="219">
      <c r="A219" t="n">
        <v>218</v>
      </c>
      <c r="B219" s="11">
        <f>IF($A219&lt;=Loan!$C$7*12,Loan!$F$5,"")</f>
        <v/>
      </c>
      <c r="C219" s="11">
        <f>IF($A219&lt;=Loan!$C$7*12,$E218*Loan!$C$6/12,"")</f>
        <v/>
      </c>
      <c r="D219" s="11">
        <f>IF($A219&lt;=Loan!$C$7*12,$B219-$C219,"")</f>
        <v/>
      </c>
      <c r="E219" s="11">
        <f>IF($A219&lt;=Loan!$C$7*12,MAX(0,$E218-$D219),"")</f>
        <v/>
      </c>
    </row>
    <row r="220">
      <c r="A220" t="n">
        <v>219</v>
      </c>
      <c r="B220" s="11">
        <f>IF($A220&lt;=Loan!$C$7*12,Loan!$F$5,"")</f>
        <v/>
      </c>
      <c r="C220" s="11">
        <f>IF($A220&lt;=Loan!$C$7*12,$E219*Loan!$C$6/12,"")</f>
        <v/>
      </c>
      <c r="D220" s="11">
        <f>IF($A220&lt;=Loan!$C$7*12,$B220-$C220,"")</f>
        <v/>
      </c>
      <c r="E220" s="11">
        <f>IF($A220&lt;=Loan!$C$7*12,MAX(0,$E219-$D220),"")</f>
        <v/>
      </c>
    </row>
    <row r="221">
      <c r="A221" t="n">
        <v>220</v>
      </c>
      <c r="B221" s="11">
        <f>IF($A221&lt;=Loan!$C$7*12,Loan!$F$5,"")</f>
        <v/>
      </c>
      <c r="C221" s="11">
        <f>IF($A221&lt;=Loan!$C$7*12,$E220*Loan!$C$6/12,"")</f>
        <v/>
      </c>
      <c r="D221" s="11">
        <f>IF($A221&lt;=Loan!$C$7*12,$B221-$C221,"")</f>
        <v/>
      </c>
      <c r="E221" s="11">
        <f>IF($A221&lt;=Loan!$C$7*12,MAX(0,$E220-$D221),"")</f>
        <v/>
      </c>
    </row>
    <row r="222">
      <c r="A222" t="n">
        <v>221</v>
      </c>
      <c r="B222" s="11">
        <f>IF($A222&lt;=Loan!$C$7*12,Loan!$F$5,"")</f>
        <v/>
      </c>
      <c r="C222" s="11">
        <f>IF($A222&lt;=Loan!$C$7*12,$E221*Loan!$C$6/12,"")</f>
        <v/>
      </c>
      <c r="D222" s="11">
        <f>IF($A222&lt;=Loan!$C$7*12,$B222-$C222,"")</f>
        <v/>
      </c>
      <c r="E222" s="11">
        <f>IF($A222&lt;=Loan!$C$7*12,MAX(0,$E221-$D222),"")</f>
        <v/>
      </c>
    </row>
    <row r="223">
      <c r="A223" t="n">
        <v>222</v>
      </c>
      <c r="B223" s="11">
        <f>IF($A223&lt;=Loan!$C$7*12,Loan!$F$5,"")</f>
        <v/>
      </c>
      <c r="C223" s="11">
        <f>IF($A223&lt;=Loan!$C$7*12,$E222*Loan!$C$6/12,"")</f>
        <v/>
      </c>
      <c r="D223" s="11">
        <f>IF($A223&lt;=Loan!$C$7*12,$B223-$C223,"")</f>
        <v/>
      </c>
      <c r="E223" s="11">
        <f>IF($A223&lt;=Loan!$C$7*12,MAX(0,$E222-$D223),"")</f>
        <v/>
      </c>
    </row>
    <row r="224">
      <c r="A224" t="n">
        <v>223</v>
      </c>
      <c r="B224" s="11">
        <f>IF($A224&lt;=Loan!$C$7*12,Loan!$F$5,"")</f>
        <v/>
      </c>
      <c r="C224" s="11">
        <f>IF($A224&lt;=Loan!$C$7*12,$E223*Loan!$C$6/12,"")</f>
        <v/>
      </c>
      <c r="D224" s="11">
        <f>IF($A224&lt;=Loan!$C$7*12,$B224-$C224,"")</f>
        <v/>
      </c>
      <c r="E224" s="11">
        <f>IF($A224&lt;=Loan!$C$7*12,MAX(0,$E223-$D224),"")</f>
        <v/>
      </c>
    </row>
    <row r="225">
      <c r="A225" t="n">
        <v>224</v>
      </c>
      <c r="B225" s="11">
        <f>IF($A225&lt;=Loan!$C$7*12,Loan!$F$5,"")</f>
        <v/>
      </c>
      <c r="C225" s="11">
        <f>IF($A225&lt;=Loan!$C$7*12,$E224*Loan!$C$6/12,"")</f>
        <v/>
      </c>
      <c r="D225" s="11">
        <f>IF($A225&lt;=Loan!$C$7*12,$B225-$C225,"")</f>
        <v/>
      </c>
      <c r="E225" s="11">
        <f>IF($A225&lt;=Loan!$C$7*12,MAX(0,$E224-$D225),"")</f>
        <v/>
      </c>
    </row>
    <row r="226">
      <c r="A226" t="n">
        <v>225</v>
      </c>
      <c r="B226" s="11">
        <f>IF($A226&lt;=Loan!$C$7*12,Loan!$F$5,"")</f>
        <v/>
      </c>
      <c r="C226" s="11">
        <f>IF($A226&lt;=Loan!$C$7*12,$E225*Loan!$C$6/12,"")</f>
        <v/>
      </c>
      <c r="D226" s="11">
        <f>IF($A226&lt;=Loan!$C$7*12,$B226-$C226,"")</f>
        <v/>
      </c>
      <c r="E226" s="11">
        <f>IF($A226&lt;=Loan!$C$7*12,MAX(0,$E225-$D226),"")</f>
        <v/>
      </c>
    </row>
    <row r="227">
      <c r="A227" t="n">
        <v>226</v>
      </c>
      <c r="B227" s="11">
        <f>IF($A227&lt;=Loan!$C$7*12,Loan!$F$5,"")</f>
        <v/>
      </c>
      <c r="C227" s="11">
        <f>IF($A227&lt;=Loan!$C$7*12,$E226*Loan!$C$6/12,"")</f>
        <v/>
      </c>
      <c r="D227" s="11">
        <f>IF($A227&lt;=Loan!$C$7*12,$B227-$C227,"")</f>
        <v/>
      </c>
      <c r="E227" s="11">
        <f>IF($A227&lt;=Loan!$C$7*12,MAX(0,$E226-$D227),"")</f>
        <v/>
      </c>
    </row>
    <row r="228">
      <c r="A228" t="n">
        <v>227</v>
      </c>
      <c r="B228" s="11">
        <f>IF($A228&lt;=Loan!$C$7*12,Loan!$F$5,"")</f>
        <v/>
      </c>
      <c r="C228" s="11">
        <f>IF($A228&lt;=Loan!$C$7*12,$E227*Loan!$C$6/12,"")</f>
        <v/>
      </c>
      <c r="D228" s="11">
        <f>IF($A228&lt;=Loan!$C$7*12,$B228-$C228,"")</f>
        <v/>
      </c>
      <c r="E228" s="11">
        <f>IF($A228&lt;=Loan!$C$7*12,MAX(0,$E227-$D228),"")</f>
        <v/>
      </c>
    </row>
    <row r="229">
      <c r="A229" t="n">
        <v>228</v>
      </c>
      <c r="B229" s="11">
        <f>IF($A229&lt;=Loan!$C$7*12,Loan!$F$5,"")</f>
        <v/>
      </c>
      <c r="C229" s="11">
        <f>IF($A229&lt;=Loan!$C$7*12,$E228*Loan!$C$6/12,"")</f>
        <v/>
      </c>
      <c r="D229" s="11">
        <f>IF($A229&lt;=Loan!$C$7*12,$B229-$C229,"")</f>
        <v/>
      </c>
      <c r="E229" s="11">
        <f>IF($A229&lt;=Loan!$C$7*12,MAX(0,$E228-$D229),"")</f>
        <v/>
      </c>
    </row>
    <row r="230">
      <c r="A230" t="n">
        <v>229</v>
      </c>
      <c r="B230" s="11">
        <f>IF($A230&lt;=Loan!$C$7*12,Loan!$F$5,"")</f>
        <v/>
      </c>
      <c r="C230" s="11">
        <f>IF($A230&lt;=Loan!$C$7*12,$E229*Loan!$C$6/12,"")</f>
        <v/>
      </c>
      <c r="D230" s="11">
        <f>IF($A230&lt;=Loan!$C$7*12,$B230-$C230,"")</f>
        <v/>
      </c>
      <c r="E230" s="11">
        <f>IF($A230&lt;=Loan!$C$7*12,MAX(0,$E229-$D230),"")</f>
        <v/>
      </c>
    </row>
    <row r="231">
      <c r="A231" t="n">
        <v>230</v>
      </c>
      <c r="B231" s="11">
        <f>IF($A231&lt;=Loan!$C$7*12,Loan!$F$5,"")</f>
        <v/>
      </c>
      <c r="C231" s="11">
        <f>IF($A231&lt;=Loan!$C$7*12,$E230*Loan!$C$6/12,"")</f>
        <v/>
      </c>
      <c r="D231" s="11">
        <f>IF($A231&lt;=Loan!$C$7*12,$B231-$C231,"")</f>
        <v/>
      </c>
      <c r="E231" s="11">
        <f>IF($A231&lt;=Loan!$C$7*12,MAX(0,$E230-$D231),"")</f>
        <v/>
      </c>
    </row>
    <row r="232">
      <c r="A232" t="n">
        <v>231</v>
      </c>
      <c r="B232" s="11">
        <f>IF($A232&lt;=Loan!$C$7*12,Loan!$F$5,"")</f>
        <v/>
      </c>
      <c r="C232" s="11">
        <f>IF($A232&lt;=Loan!$C$7*12,$E231*Loan!$C$6/12,"")</f>
        <v/>
      </c>
      <c r="D232" s="11">
        <f>IF($A232&lt;=Loan!$C$7*12,$B232-$C232,"")</f>
        <v/>
      </c>
      <c r="E232" s="11">
        <f>IF($A232&lt;=Loan!$C$7*12,MAX(0,$E231-$D232),"")</f>
        <v/>
      </c>
    </row>
    <row r="233">
      <c r="A233" t="n">
        <v>232</v>
      </c>
      <c r="B233" s="11">
        <f>IF($A233&lt;=Loan!$C$7*12,Loan!$F$5,"")</f>
        <v/>
      </c>
      <c r="C233" s="11">
        <f>IF($A233&lt;=Loan!$C$7*12,$E232*Loan!$C$6/12,"")</f>
        <v/>
      </c>
      <c r="D233" s="11">
        <f>IF($A233&lt;=Loan!$C$7*12,$B233-$C233,"")</f>
        <v/>
      </c>
      <c r="E233" s="11">
        <f>IF($A233&lt;=Loan!$C$7*12,MAX(0,$E232-$D233),"")</f>
        <v/>
      </c>
    </row>
    <row r="234">
      <c r="A234" t="n">
        <v>233</v>
      </c>
      <c r="B234" s="11">
        <f>IF($A234&lt;=Loan!$C$7*12,Loan!$F$5,"")</f>
        <v/>
      </c>
      <c r="C234" s="11">
        <f>IF($A234&lt;=Loan!$C$7*12,$E233*Loan!$C$6/12,"")</f>
        <v/>
      </c>
      <c r="D234" s="11">
        <f>IF($A234&lt;=Loan!$C$7*12,$B234-$C234,"")</f>
        <v/>
      </c>
      <c r="E234" s="11">
        <f>IF($A234&lt;=Loan!$C$7*12,MAX(0,$E233-$D234),"")</f>
        <v/>
      </c>
    </row>
    <row r="235">
      <c r="A235" t="n">
        <v>234</v>
      </c>
      <c r="B235" s="11">
        <f>IF($A235&lt;=Loan!$C$7*12,Loan!$F$5,"")</f>
        <v/>
      </c>
      <c r="C235" s="11">
        <f>IF($A235&lt;=Loan!$C$7*12,$E234*Loan!$C$6/12,"")</f>
        <v/>
      </c>
      <c r="D235" s="11">
        <f>IF($A235&lt;=Loan!$C$7*12,$B235-$C235,"")</f>
        <v/>
      </c>
      <c r="E235" s="11">
        <f>IF($A235&lt;=Loan!$C$7*12,MAX(0,$E234-$D235),"")</f>
        <v/>
      </c>
    </row>
    <row r="236">
      <c r="A236" t="n">
        <v>235</v>
      </c>
      <c r="B236" s="11">
        <f>IF($A236&lt;=Loan!$C$7*12,Loan!$F$5,"")</f>
        <v/>
      </c>
      <c r="C236" s="11">
        <f>IF($A236&lt;=Loan!$C$7*12,$E235*Loan!$C$6/12,"")</f>
        <v/>
      </c>
      <c r="D236" s="11">
        <f>IF($A236&lt;=Loan!$C$7*12,$B236-$C236,"")</f>
        <v/>
      </c>
      <c r="E236" s="11">
        <f>IF($A236&lt;=Loan!$C$7*12,MAX(0,$E235-$D236),"")</f>
        <v/>
      </c>
    </row>
    <row r="237">
      <c r="A237" t="n">
        <v>236</v>
      </c>
      <c r="B237" s="11">
        <f>IF($A237&lt;=Loan!$C$7*12,Loan!$F$5,"")</f>
        <v/>
      </c>
      <c r="C237" s="11">
        <f>IF($A237&lt;=Loan!$C$7*12,$E236*Loan!$C$6/12,"")</f>
        <v/>
      </c>
      <c r="D237" s="11">
        <f>IF($A237&lt;=Loan!$C$7*12,$B237-$C237,"")</f>
        <v/>
      </c>
      <c r="E237" s="11">
        <f>IF($A237&lt;=Loan!$C$7*12,MAX(0,$E236-$D237),"")</f>
        <v/>
      </c>
    </row>
    <row r="238">
      <c r="A238" t="n">
        <v>237</v>
      </c>
      <c r="B238" s="11">
        <f>IF($A238&lt;=Loan!$C$7*12,Loan!$F$5,"")</f>
        <v/>
      </c>
      <c r="C238" s="11">
        <f>IF($A238&lt;=Loan!$C$7*12,$E237*Loan!$C$6/12,"")</f>
        <v/>
      </c>
      <c r="D238" s="11">
        <f>IF($A238&lt;=Loan!$C$7*12,$B238-$C238,"")</f>
        <v/>
      </c>
      <c r="E238" s="11">
        <f>IF($A238&lt;=Loan!$C$7*12,MAX(0,$E237-$D238),"")</f>
        <v/>
      </c>
    </row>
    <row r="239">
      <c r="A239" t="n">
        <v>238</v>
      </c>
      <c r="B239" s="11">
        <f>IF($A239&lt;=Loan!$C$7*12,Loan!$F$5,"")</f>
        <v/>
      </c>
      <c r="C239" s="11">
        <f>IF($A239&lt;=Loan!$C$7*12,$E238*Loan!$C$6/12,"")</f>
        <v/>
      </c>
      <c r="D239" s="11">
        <f>IF($A239&lt;=Loan!$C$7*12,$B239-$C239,"")</f>
        <v/>
      </c>
      <c r="E239" s="11">
        <f>IF($A239&lt;=Loan!$C$7*12,MAX(0,$E238-$D239),"")</f>
        <v/>
      </c>
    </row>
    <row r="240">
      <c r="A240" t="n">
        <v>239</v>
      </c>
      <c r="B240" s="11">
        <f>IF($A240&lt;=Loan!$C$7*12,Loan!$F$5,"")</f>
        <v/>
      </c>
      <c r="C240" s="11">
        <f>IF($A240&lt;=Loan!$C$7*12,$E239*Loan!$C$6/12,"")</f>
        <v/>
      </c>
      <c r="D240" s="11">
        <f>IF($A240&lt;=Loan!$C$7*12,$B240-$C240,"")</f>
        <v/>
      </c>
      <c r="E240" s="11">
        <f>IF($A240&lt;=Loan!$C$7*12,MAX(0,$E239-$D240),"")</f>
        <v/>
      </c>
    </row>
    <row r="241">
      <c r="A241" t="n">
        <v>240</v>
      </c>
      <c r="B241" s="11">
        <f>IF($A241&lt;=Loan!$C$7*12,Loan!$F$5,"")</f>
        <v/>
      </c>
      <c r="C241" s="11">
        <f>IF($A241&lt;=Loan!$C$7*12,$E240*Loan!$C$6/12,"")</f>
        <v/>
      </c>
      <c r="D241" s="11">
        <f>IF($A241&lt;=Loan!$C$7*12,$B241-$C241,"")</f>
        <v/>
      </c>
      <c r="E241" s="11">
        <f>IF($A241&lt;=Loan!$C$7*12,MAX(0,$E240-$D241),"")</f>
        <v/>
      </c>
    </row>
    <row r="242">
      <c r="A242" t="n">
        <v>241</v>
      </c>
      <c r="B242" s="11">
        <f>IF($A242&lt;=Loan!$C$7*12,Loan!$F$5,"")</f>
        <v/>
      </c>
      <c r="C242" s="11">
        <f>IF($A242&lt;=Loan!$C$7*12,$E241*Loan!$C$6/12,"")</f>
        <v/>
      </c>
      <c r="D242" s="11">
        <f>IF($A242&lt;=Loan!$C$7*12,$B242-$C242,"")</f>
        <v/>
      </c>
      <c r="E242" s="11">
        <f>IF($A242&lt;=Loan!$C$7*12,MAX(0,$E241-$D242),"")</f>
        <v/>
      </c>
    </row>
    <row r="243">
      <c r="A243" t="n">
        <v>242</v>
      </c>
      <c r="B243" s="11">
        <f>IF($A243&lt;=Loan!$C$7*12,Loan!$F$5,"")</f>
        <v/>
      </c>
      <c r="C243" s="11">
        <f>IF($A243&lt;=Loan!$C$7*12,$E242*Loan!$C$6/12,"")</f>
        <v/>
      </c>
      <c r="D243" s="11">
        <f>IF($A243&lt;=Loan!$C$7*12,$B243-$C243,"")</f>
        <v/>
      </c>
      <c r="E243" s="11">
        <f>IF($A243&lt;=Loan!$C$7*12,MAX(0,$E242-$D243),"")</f>
        <v/>
      </c>
    </row>
    <row r="244">
      <c r="A244" t="n">
        <v>243</v>
      </c>
      <c r="B244" s="11">
        <f>IF($A244&lt;=Loan!$C$7*12,Loan!$F$5,"")</f>
        <v/>
      </c>
      <c r="C244" s="11">
        <f>IF($A244&lt;=Loan!$C$7*12,$E243*Loan!$C$6/12,"")</f>
        <v/>
      </c>
      <c r="D244" s="11">
        <f>IF($A244&lt;=Loan!$C$7*12,$B244-$C244,"")</f>
        <v/>
      </c>
      <c r="E244" s="11">
        <f>IF($A244&lt;=Loan!$C$7*12,MAX(0,$E243-$D244),"")</f>
        <v/>
      </c>
    </row>
    <row r="245">
      <c r="A245" t="n">
        <v>244</v>
      </c>
      <c r="B245" s="11">
        <f>IF($A245&lt;=Loan!$C$7*12,Loan!$F$5,"")</f>
        <v/>
      </c>
      <c r="C245" s="11">
        <f>IF($A245&lt;=Loan!$C$7*12,$E244*Loan!$C$6/12,"")</f>
        <v/>
      </c>
      <c r="D245" s="11">
        <f>IF($A245&lt;=Loan!$C$7*12,$B245-$C245,"")</f>
        <v/>
      </c>
      <c r="E245" s="11">
        <f>IF($A245&lt;=Loan!$C$7*12,MAX(0,$E244-$D245),"")</f>
        <v/>
      </c>
    </row>
    <row r="246">
      <c r="A246" t="n">
        <v>245</v>
      </c>
      <c r="B246" s="11">
        <f>IF($A246&lt;=Loan!$C$7*12,Loan!$F$5,"")</f>
        <v/>
      </c>
      <c r="C246" s="11">
        <f>IF($A246&lt;=Loan!$C$7*12,$E245*Loan!$C$6/12,"")</f>
        <v/>
      </c>
      <c r="D246" s="11">
        <f>IF($A246&lt;=Loan!$C$7*12,$B246-$C246,"")</f>
        <v/>
      </c>
      <c r="E246" s="11">
        <f>IF($A246&lt;=Loan!$C$7*12,MAX(0,$E245-$D246),"")</f>
        <v/>
      </c>
    </row>
    <row r="247">
      <c r="A247" t="n">
        <v>246</v>
      </c>
      <c r="B247" s="11">
        <f>IF($A247&lt;=Loan!$C$7*12,Loan!$F$5,"")</f>
        <v/>
      </c>
      <c r="C247" s="11">
        <f>IF($A247&lt;=Loan!$C$7*12,$E246*Loan!$C$6/12,"")</f>
        <v/>
      </c>
      <c r="D247" s="11">
        <f>IF($A247&lt;=Loan!$C$7*12,$B247-$C247,"")</f>
        <v/>
      </c>
      <c r="E247" s="11">
        <f>IF($A247&lt;=Loan!$C$7*12,MAX(0,$E246-$D247),"")</f>
        <v/>
      </c>
    </row>
    <row r="248">
      <c r="A248" t="n">
        <v>247</v>
      </c>
      <c r="B248" s="11">
        <f>IF($A248&lt;=Loan!$C$7*12,Loan!$F$5,"")</f>
        <v/>
      </c>
      <c r="C248" s="11">
        <f>IF($A248&lt;=Loan!$C$7*12,$E247*Loan!$C$6/12,"")</f>
        <v/>
      </c>
      <c r="D248" s="11">
        <f>IF($A248&lt;=Loan!$C$7*12,$B248-$C248,"")</f>
        <v/>
      </c>
      <c r="E248" s="11">
        <f>IF($A248&lt;=Loan!$C$7*12,MAX(0,$E247-$D248),"")</f>
        <v/>
      </c>
    </row>
    <row r="249">
      <c r="A249" t="n">
        <v>248</v>
      </c>
      <c r="B249" s="11">
        <f>IF($A249&lt;=Loan!$C$7*12,Loan!$F$5,"")</f>
        <v/>
      </c>
      <c r="C249" s="11">
        <f>IF($A249&lt;=Loan!$C$7*12,$E248*Loan!$C$6/12,"")</f>
        <v/>
      </c>
      <c r="D249" s="11">
        <f>IF($A249&lt;=Loan!$C$7*12,$B249-$C249,"")</f>
        <v/>
      </c>
      <c r="E249" s="11">
        <f>IF($A249&lt;=Loan!$C$7*12,MAX(0,$E248-$D249),"")</f>
        <v/>
      </c>
    </row>
    <row r="250">
      <c r="A250" t="n">
        <v>249</v>
      </c>
      <c r="B250" s="11">
        <f>IF($A250&lt;=Loan!$C$7*12,Loan!$F$5,"")</f>
        <v/>
      </c>
      <c r="C250" s="11">
        <f>IF($A250&lt;=Loan!$C$7*12,$E249*Loan!$C$6/12,"")</f>
        <v/>
      </c>
      <c r="D250" s="11">
        <f>IF($A250&lt;=Loan!$C$7*12,$B250-$C250,"")</f>
        <v/>
      </c>
      <c r="E250" s="11">
        <f>IF($A250&lt;=Loan!$C$7*12,MAX(0,$E249-$D250),"")</f>
        <v/>
      </c>
    </row>
    <row r="251">
      <c r="A251" t="n">
        <v>250</v>
      </c>
      <c r="B251" s="11">
        <f>IF($A251&lt;=Loan!$C$7*12,Loan!$F$5,"")</f>
        <v/>
      </c>
      <c r="C251" s="11">
        <f>IF($A251&lt;=Loan!$C$7*12,$E250*Loan!$C$6/12,"")</f>
        <v/>
      </c>
      <c r="D251" s="11">
        <f>IF($A251&lt;=Loan!$C$7*12,$B251-$C251,"")</f>
        <v/>
      </c>
      <c r="E251" s="11">
        <f>IF($A251&lt;=Loan!$C$7*12,MAX(0,$E250-$D251),"")</f>
        <v/>
      </c>
    </row>
    <row r="252">
      <c r="A252" t="n">
        <v>251</v>
      </c>
      <c r="B252" s="11">
        <f>IF($A252&lt;=Loan!$C$7*12,Loan!$F$5,"")</f>
        <v/>
      </c>
      <c r="C252" s="11">
        <f>IF($A252&lt;=Loan!$C$7*12,$E251*Loan!$C$6/12,"")</f>
        <v/>
      </c>
      <c r="D252" s="11">
        <f>IF($A252&lt;=Loan!$C$7*12,$B252-$C252,"")</f>
        <v/>
      </c>
      <c r="E252" s="11">
        <f>IF($A252&lt;=Loan!$C$7*12,MAX(0,$E251-$D252),"")</f>
        <v/>
      </c>
    </row>
    <row r="253">
      <c r="A253" t="n">
        <v>252</v>
      </c>
      <c r="B253" s="11">
        <f>IF($A253&lt;=Loan!$C$7*12,Loan!$F$5,"")</f>
        <v/>
      </c>
      <c r="C253" s="11">
        <f>IF($A253&lt;=Loan!$C$7*12,$E252*Loan!$C$6/12,"")</f>
        <v/>
      </c>
      <c r="D253" s="11">
        <f>IF($A253&lt;=Loan!$C$7*12,$B253-$C253,"")</f>
        <v/>
      </c>
      <c r="E253" s="11">
        <f>IF($A253&lt;=Loan!$C$7*12,MAX(0,$E252-$D253),"")</f>
        <v/>
      </c>
    </row>
    <row r="254">
      <c r="A254" t="n">
        <v>253</v>
      </c>
      <c r="B254" s="11">
        <f>IF($A254&lt;=Loan!$C$7*12,Loan!$F$5,"")</f>
        <v/>
      </c>
      <c r="C254" s="11">
        <f>IF($A254&lt;=Loan!$C$7*12,$E253*Loan!$C$6/12,"")</f>
        <v/>
      </c>
      <c r="D254" s="11">
        <f>IF($A254&lt;=Loan!$C$7*12,$B254-$C254,"")</f>
        <v/>
      </c>
      <c r="E254" s="11">
        <f>IF($A254&lt;=Loan!$C$7*12,MAX(0,$E253-$D254),"")</f>
        <v/>
      </c>
    </row>
    <row r="255">
      <c r="A255" t="n">
        <v>254</v>
      </c>
      <c r="B255" s="11">
        <f>IF($A255&lt;=Loan!$C$7*12,Loan!$F$5,"")</f>
        <v/>
      </c>
      <c r="C255" s="11">
        <f>IF($A255&lt;=Loan!$C$7*12,$E254*Loan!$C$6/12,"")</f>
        <v/>
      </c>
      <c r="D255" s="11">
        <f>IF($A255&lt;=Loan!$C$7*12,$B255-$C255,"")</f>
        <v/>
      </c>
      <c r="E255" s="11">
        <f>IF($A255&lt;=Loan!$C$7*12,MAX(0,$E254-$D255),"")</f>
        <v/>
      </c>
    </row>
    <row r="256">
      <c r="A256" t="n">
        <v>255</v>
      </c>
      <c r="B256" s="11">
        <f>IF($A256&lt;=Loan!$C$7*12,Loan!$F$5,"")</f>
        <v/>
      </c>
      <c r="C256" s="11">
        <f>IF($A256&lt;=Loan!$C$7*12,$E255*Loan!$C$6/12,"")</f>
        <v/>
      </c>
      <c r="D256" s="11">
        <f>IF($A256&lt;=Loan!$C$7*12,$B256-$C256,"")</f>
        <v/>
      </c>
      <c r="E256" s="11">
        <f>IF($A256&lt;=Loan!$C$7*12,MAX(0,$E255-$D256),"")</f>
        <v/>
      </c>
    </row>
    <row r="257">
      <c r="A257" t="n">
        <v>256</v>
      </c>
      <c r="B257" s="11">
        <f>IF($A257&lt;=Loan!$C$7*12,Loan!$F$5,"")</f>
        <v/>
      </c>
      <c r="C257" s="11">
        <f>IF($A257&lt;=Loan!$C$7*12,$E256*Loan!$C$6/12,"")</f>
        <v/>
      </c>
      <c r="D257" s="11">
        <f>IF($A257&lt;=Loan!$C$7*12,$B257-$C257,"")</f>
        <v/>
      </c>
      <c r="E257" s="11">
        <f>IF($A257&lt;=Loan!$C$7*12,MAX(0,$E256-$D257),"")</f>
        <v/>
      </c>
    </row>
    <row r="258">
      <c r="A258" t="n">
        <v>257</v>
      </c>
      <c r="B258" s="11">
        <f>IF($A258&lt;=Loan!$C$7*12,Loan!$F$5,"")</f>
        <v/>
      </c>
      <c r="C258" s="11">
        <f>IF($A258&lt;=Loan!$C$7*12,$E257*Loan!$C$6/12,"")</f>
        <v/>
      </c>
      <c r="D258" s="11">
        <f>IF($A258&lt;=Loan!$C$7*12,$B258-$C258,"")</f>
        <v/>
      </c>
      <c r="E258" s="11">
        <f>IF($A258&lt;=Loan!$C$7*12,MAX(0,$E257-$D258),"")</f>
        <v/>
      </c>
    </row>
    <row r="259">
      <c r="A259" t="n">
        <v>258</v>
      </c>
      <c r="B259" s="11">
        <f>IF($A259&lt;=Loan!$C$7*12,Loan!$F$5,"")</f>
        <v/>
      </c>
      <c r="C259" s="11">
        <f>IF($A259&lt;=Loan!$C$7*12,$E258*Loan!$C$6/12,"")</f>
        <v/>
      </c>
      <c r="D259" s="11">
        <f>IF($A259&lt;=Loan!$C$7*12,$B259-$C259,"")</f>
        <v/>
      </c>
      <c r="E259" s="11">
        <f>IF($A259&lt;=Loan!$C$7*12,MAX(0,$E258-$D259),"")</f>
        <v/>
      </c>
    </row>
    <row r="260">
      <c r="A260" t="n">
        <v>259</v>
      </c>
      <c r="B260" s="11">
        <f>IF($A260&lt;=Loan!$C$7*12,Loan!$F$5,"")</f>
        <v/>
      </c>
      <c r="C260" s="11">
        <f>IF($A260&lt;=Loan!$C$7*12,$E259*Loan!$C$6/12,"")</f>
        <v/>
      </c>
      <c r="D260" s="11">
        <f>IF($A260&lt;=Loan!$C$7*12,$B260-$C260,"")</f>
        <v/>
      </c>
      <c r="E260" s="11">
        <f>IF($A260&lt;=Loan!$C$7*12,MAX(0,$E259-$D260),"")</f>
        <v/>
      </c>
    </row>
    <row r="261">
      <c r="A261" t="n">
        <v>260</v>
      </c>
      <c r="B261" s="11">
        <f>IF($A261&lt;=Loan!$C$7*12,Loan!$F$5,"")</f>
        <v/>
      </c>
      <c r="C261" s="11">
        <f>IF($A261&lt;=Loan!$C$7*12,$E260*Loan!$C$6/12,"")</f>
        <v/>
      </c>
      <c r="D261" s="11">
        <f>IF($A261&lt;=Loan!$C$7*12,$B261-$C261,"")</f>
        <v/>
      </c>
      <c r="E261" s="11">
        <f>IF($A261&lt;=Loan!$C$7*12,MAX(0,$E260-$D261),"")</f>
        <v/>
      </c>
    </row>
    <row r="262">
      <c r="A262" t="n">
        <v>261</v>
      </c>
      <c r="B262" s="11">
        <f>IF($A262&lt;=Loan!$C$7*12,Loan!$F$5,"")</f>
        <v/>
      </c>
      <c r="C262" s="11">
        <f>IF($A262&lt;=Loan!$C$7*12,$E261*Loan!$C$6/12,"")</f>
        <v/>
      </c>
      <c r="D262" s="11">
        <f>IF($A262&lt;=Loan!$C$7*12,$B262-$C262,"")</f>
        <v/>
      </c>
      <c r="E262" s="11">
        <f>IF($A262&lt;=Loan!$C$7*12,MAX(0,$E261-$D262),"")</f>
        <v/>
      </c>
    </row>
    <row r="263">
      <c r="A263" t="n">
        <v>262</v>
      </c>
      <c r="B263" s="11">
        <f>IF($A263&lt;=Loan!$C$7*12,Loan!$F$5,"")</f>
        <v/>
      </c>
      <c r="C263" s="11">
        <f>IF($A263&lt;=Loan!$C$7*12,$E262*Loan!$C$6/12,"")</f>
        <v/>
      </c>
      <c r="D263" s="11">
        <f>IF($A263&lt;=Loan!$C$7*12,$B263-$C263,"")</f>
        <v/>
      </c>
      <c r="E263" s="11">
        <f>IF($A263&lt;=Loan!$C$7*12,MAX(0,$E262-$D263),"")</f>
        <v/>
      </c>
    </row>
    <row r="264">
      <c r="A264" t="n">
        <v>263</v>
      </c>
      <c r="B264" s="11">
        <f>IF($A264&lt;=Loan!$C$7*12,Loan!$F$5,"")</f>
        <v/>
      </c>
      <c r="C264" s="11">
        <f>IF($A264&lt;=Loan!$C$7*12,$E263*Loan!$C$6/12,"")</f>
        <v/>
      </c>
      <c r="D264" s="11">
        <f>IF($A264&lt;=Loan!$C$7*12,$B264-$C264,"")</f>
        <v/>
      </c>
      <c r="E264" s="11">
        <f>IF($A264&lt;=Loan!$C$7*12,MAX(0,$E263-$D264),"")</f>
        <v/>
      </c>
    </row>
    <row r="265">
      <c r="A265" t="n">
        <v>264</v>
      </c>
      <c r="B265" s="11">
        <f>IF($A265&lt;=Loan!$C$7*12,Loan!$F$5,"")</f>
        <v/>
      </c>
      <c r="C265" s="11">
        <f>IF($A265&lt;=Loan!$C$7*12,$E264*Loan!$C$6/12,"")</f>
        <v/>
      </c>
      <c r="D265" s="11">
        <f>IF($A265&lt;=Loan!$C$7*12,$B265-$C265,"")</f>
        <v/>
      </c>
      <c r="E265" s="11">
        <f>IF($A265&lt;=Loan!$C$7*12,MAX(0,$E264-$D265),"")</f>
        <v/>
      </c>
    </row>
    <row r="266">
      <c r="A266" t="n">
        <v>265</v>
      </c>
      <c r="B266" s="11">
        <f>IF($A266&lt;=Loan!$C$7*12,Loan!$F$5,"")</f>
        <v/>
      </c>
      <c r="C266" s="11">
        <f>IF($A266&lt;=Loan!$C$7*12,$E265*Loan!$C$6/12,"")</f>
        <v/>
      </c>
      <c r="D266" s="11">
        <f>IF($A266&lt;=Loan!$C$7*12,$B266-$C266,"")</f>
        <v/>
      </c>
      <c r="E266" s="11">
        <f>IF($A266&lt;=Loan!$C$7*12,MAX(0,$E265-$D266),"")</f>
        <v/>
      </c>
    </row>
    <row r="267">
      <c r="A267" t="n">
        <v>266</v>
      </c>
      <c r="B267" s="11">
        <f>IF($A267&lt;=Loan!$C$7*12,Loan!$F$5,"")</f>
        <v/>
      </c>
      <c r="C267" s="11">
        <f>IF($A267&lt;=Loan!$C$7*12,$E266*Loan!$C$6/12,"")</f>
        <v/>
      </c>
      <c r="D267" s="11">
        <f>IF($A267&lt;=Loan!$C$7*12,$B267-$C267,"")</f>
        <v/>
      </c>
      <c r="E267" s="11">
        <f>IF($A267&lt;=Loan!$C$7*12,MAX(0,$E266-$D267),"")</f>
        <v/>
      </c>
    </row>
    <row r="268">
      <c r="A268" t="n">
        <v>267</v>
      </c>
      <c r="B268" s="11">
        <f>IF($A268&lt;=Loan!$C$7*12,Loan!$F$5,"")</f>
        <v/>
      </c>
      <c r="C268" s="11">
        <f>IF($A268&lt;=Loan!$C$7*12,$E267*Loan!$C$6/12,"")</f>
        <v/>
      </c>
      <c r="D268" s="11">
        <f>IF($A268&lt;=Loan!$C$7*12,$B268-$C268,"")</f>
        <v/>
      </c>
      <c r="E268" s="11">
        <f>IF($A268&lt;=Loan!$C$7*12,MAX(0,$E267-$D268),"")</f>
        <v/>
      </c>
    </row>
    <row r="269">
      <c r="A269" t="n">
        <v>268</v>
      </c>
      <c r="B269" s="11">
        <f>IF($A269&lt;=Loan!$C$7*12,Loan!$F$5,"")</f>
        <v/>
      </c>
      <c r="C269" s="11">
        <f>IF($A269&lt;=Loan!$C$7*12,$E268*Loan!$C$6/12,"")</f>
        <v/>
      </c>
      <c r="D269" s="11">
        <f>IF($A269&lt;=Loan!$C$7*12,$B269-$C269,"")</f>
        <v/>
      </c>
      <c r="E269" s="11">
        <f>IF($A269&lt;=Loan!$C$7*12,MAX(0,$E268-$D269),"")</f>
        <v/>
      </c>
    </row>
    <row r="270">
      <c r="A270" t="n">
        <v>269</v>
      </c>
      <c r="B270" s="11">
        <f>IF($A270&lt;=Loan!$C$7*12,Loan!$F$5,"")</f>
        <v/>
      </c>
      <c r="C270" s="11">
        <f>IF($A270&lt;=Loan!$C$7*12,$E269*Loan!$C$6/12,"")</f>
        <v/>
      </c>
      <c r="D270" s="11">
        <f>IF($A270&lt;=Loan!$C$7*12,$B270-$C270,"")</f>
        <v/>
      </c>
      <c r="E270" s="11">
        <f>IF($A270&lt;=Loan!$C$7*12,MAX(0,$E269-$D270),"")</f>
        <v/>
      </c>
    </row>
    <row r="271">
      <c r="A271" t="n">
        <v>270</v>
      </c>
      <c r="B271" s="11">
        <f>IF($A271&lt;=Loan!$C$7*12,Loan!$F$5,"")</f>
        <v/>
      </c>
      <c r="C271" s="11">
        <f>IF($A271&lt;=Loan!$C$7*12,$E270*Loan!$C$6/12,"")</f>
        <v/>
      </c>
      <c r="D271" s="11">
        <f>IF($A271&lt;=Loan!$C$7*12,$B271-$C271,"")</f>
        <v/>
      </c>
      <c r="E271" s="11">
        <f>IF($A271&lt;=Loan!$C$7*12,MAX(0,$E270-$D271),"")</f>
        <v/>
      </c>
    </row>
    <row r="272">
      <c r="A272" t="n">
        <v>271</v>
      </c>
      <c r="B272" s="11">
        <f>IF($A272&lt;=Loan!$C$7*12,Loan!$F$5,"")</f>
        <v/>
      </c>
      <c r="C272" s="11">
        <f>IF($A272&lt;=Loan!$C$7*12,$E271*Loan!$C$6/12,"")</f>
        <v/>
      </c>
      <c r="D272" s="11">
        <f>IF($A272&lt;=Loan!$C$7*12,$B272-$C272,"")</f>
        <v/>
      </c>
      <c r="E272" s="11">
        <f>IF($A272&lt;=Loan!$C$7*12,MAX(0,$E271-$D272),"")</f>
        <v/>
      </c>
    </row>
    <row r="273">
      <c r="A273" t="n">
        <v>272</v>
      </c>
      <c r="B273" s="11">
        <f>IF($A273&lt;=Loan!$C$7*12,Loan!$F$5,"")</f>
        <v/>
      </c>
      <c r="C273" s="11">
        <f>IF($A273&lt;=Loan!$C$7*12,$E272*Loan!$C$6/12,"")</f>
        <v/>
      </c>
      <c r="D273" s="11">
        <f>IF($A273&lt;=Loan!$C$7*12,$B273-$C273,"")</f>
        <v/>
      </c>
      <c r="E273" s="11">
        <f>IF($A273&lt;=Loan!$C$7*12,MAX(0,$E272-$D273),"")</f>
        <v/>
      </c>
    </row>
    <row r="274">
      <c r="A274" t="n">
        <v>273</v>
      </c>
      <c r="B274" s="11">
        <f>IF($A274&lt;=Loan!$C$7*12,Loan!$F$5,"")</f>
        <v/>
      </c>
      <c r="C274" s="11">
        <f>IF($A274&lt;=Loan!$C$7*12,$E273*Loan!$C$6/12,"")</f>
        <v/>
      </c>
      <c r="D274" s="11">
        <f>IF($A274&lt;=Loan!$C$7*12,$B274-$C274,"")</f>
        <v/>
      </c>
      <c r="E274" s="11">
        <f>IF($A274&lt;=Loan!$C$7*12,MAX(0,$E273-$D274),"")</f>
        <v/>
      </c>
    </row>
    <row r="275">
      <c r="A275" t="n">
        <v>274</v>
      </c>
      <c r="B275" s="11">
        <f>IF($A275&lt;=Loan!$C$7*12,Loan!$F$5,"")</f>
        <v/>
      </c>
      <c r="C275" s="11">
        <f>IF($A275&lt;=Loan!$C$7*12,$E274*Loan!$C$6/12,"")</f>
        <v/>
      </c>
      <c r="D275" s="11">
        <f>IF($A275&lt;=Loan!$C$7*12,$B275-$C275,"")</f>
        <v/>
      </c>
      <c r="E275" s="11">
        <f>IF($A275&lt;=Loan!$C$7*12,MAX(0,$E274-$D275),"")</f>
        <v/>
      </c>
    </row>
    <row r="276">
      <c r="A276" t="n">
        <v>275</v>
      </c>
      <c r="B276" s="11">
        <f>IF($A276&lt;=Loan!$C$7*12,Loan!$F$5,"")</f>
        <v/>
      </c>
      <c r="C276" s="11">
        <f>IF($A276&lt;=Loan!$C$7*12,$E275*Loan!$C$6/12,"")</f>
        <v/>
      </c>
      <c r="D276" s="11">
        <f>IF($A276&lt;=Loan!$C$7*12,$B276-$C276,"")</f>
        <v/>
      </c>
      <c r="E276" s="11">
        <f>IF($A276&lt;=Loan!$C$7*12,MAX(0,$E275-$D276),"")</f>
        <v/>
      </c>
    </row>
    <row r="277">
      <c r="A277" t="n">
        <v>276</v>
      </c>
      <c r="B277" s="11">
        <f>IF($A277&lt;=Loan!$C$7*12,Loan!$F$5,"")</f>
        <v/>
      </c>
      <c r="C277" s="11">
        <f>IF($A277&lt;=Loan!$C$7*12,$E276*Loan!$C$6/12,"")</f>
        <v/>
      </c>
      <c r="D277" s="11">
        <f>IF($A277&lt;=Loan!$C$7*12,$B277-$C277,"")</f>
        <v/>
      </c>
      <c r="E277" s="11">
        <f>IF($A277&lt;=Loan!$C$7*12,MAX(0,$E276-$D277),"")</f>
        <v/>
      </c>
    </row>
    <row r="278">
      <c r="A278" t="n">
        <v>277</v>
      </c>
      <c r="B278" s="11">
        <f>IF($A278&lt;=Loan!$C$7*12,Loan!$F$5,"")</f>
        <v/>
      </c>
      <c r="C278" s="11">
        <f>IF($A278&lt;=Loan!$C$7*12,$E277*Loan!$C$6/12,"")</f>
        <v/>
      </c>
      <c r="D278" s="11">
        <f>IF($A278&lt;=Loan!$C$7*12,$B278-$C278,"")</f>
        <v/>
      </c>
      <c r="E278" s="11">
        <f>IF($A278&lt;=Loan!$C$7*12,MAX(0,$E277-$D278),"")</f>
        <v/>
      </c>
    </row>
    <row r="279">
      <c r="A279" t="n">
        <v>278</v>
      </c>
      <c r="B279" s="11">
        <f>IF($A279&lt;=Loan!$C$7*12,Loan!$F$5,"")</f>
        <v/>
      </c>
      <c r="C279" s="11">
        <f>IF($A279&lt;=Loan!$C$7*12,$E278*Loan!$C$6/12,"")</f>
        <v/>
      </c>
      <c r="D279" s="11">
        <f>IF($A279&lt;=Loan!$C$7*12,$B279-$C279,"")</f>
        <v/>
      </c>
      <c r="E279" s="11">
        <f>IF($A279&lt;=Loan!$C$7*12,MAX(0,$E278-$D279),"")</f>
        <v/>
      </c>
    </row>
    <row r="280">
      <c r="A280" t="n">
        <v>279</v>
      </c>
      <c r="B280" s="11">
        <f>IF($A280&lt;=Loan!$C$7*12,Loan!$F$5,"")</f>
        <v/>
      </c>
      <c r="C280" s="11">
        <f>IF($A280&lt;=Loan!$C$7*12,$E279*Loan!$C$6/12,"")</f>
        <v/>
      </c>
      <c r="D280" s="11">
        <f>IF($A280&lt;=Loan!$C$7*12,$B280-$C280,"")</f>
        <v/>
      </c>
      <c r="E280" s="11">
        <f>IF($A280&lt;=Loan!$C$7*12,MAX(0,$E279-$D280),"")</f>
        <v/>
      </c>
    </row>
    <row r="281">
      <c r="A281" t="n">
        <v>280</v>
      </c>
      <c r="B281" s="11">
        <f>IF($A281&lt;=Loan!$C$7*12,Loan!$F$5,"")</f>
        <v/>
      </c>
      <c r="C281" s="11">
        <f>IF($A281&lt;=Loan!$C$7*12,$E280*Loan!$C$6/12,"")</f>
        <v/>
      </c>
      <c r="D281" s="11">
        <f>IF($A281&lt;=Loan!$C$7*12,$B281-$C281,"")</f>
        <v/>
      </c>
      <c r="E281" s="11">
        <f>IF($A281&lt;=Loan!$C$7*12,MAX(0,$E280-$D281),"")</f>
        <v/>
      </c>
    </row>
    <row r="282">
      <c r="A282" t="n">
        <v>281</v>
      </c>
      <c r="B282" s="11">
        <f>IF($A282&lt;=Loan!$C$7*12,Loan!$F$5,"")</f>
        <v/>
      </c>
      <c r="C282" s="11">
        <f>IF($A282&lt;=Loan!$C$7*12,$E281*Loan!$C$6/12,"")</f>
        <v/>
      </c>
      <c r="D282" s="11">
        <f>IF($A282&lt;=Loan!$C$7*12,$B282-$C282,"")</f>
        <v/>
      </c>
      <c r="E282" s="11">
        <f>IF($A282&lt;=Loan!$C$7*12,MAX(0,$E281-$D282),"")</f>
        <v/>
      </c>
    </row>
    <row r="283">
      <c r="A283" t="n">
        <v>282</v>
      </c>
      <c r="B283" s="11">
        <f>IF($A283&lt;=Loan!$C$7*12,Loan!$F$5,"")</f>
        <v/>
      </c>
      <c r="C283" s="11">
        <f>IF($A283&lt;=Loan!$C$7*12,$E282*Loan!$C$6/12,"")</f>
        <v/>
      </c>
      <c r="D283" s="11">
        <f>IF($A283&lt;=Loan!$C$7*12,$B283-$C283,"")</f>
        <v/>
      </c>
      <c r="E283" s="11">
        <f>IF($A283&lt;=Loan!$C$7*12,MAX(0,$E282-$D283),"")</f>
        <v/>
      </c>
    </row>
    <row r="284">
      <c r="A284" t="n">
        <v>283</v>
      </c>
      <c r="B284" s="11">
        <f>IF($A284&lt;=Loan!$C$7*12,Loan!$F$5,"")</f>
        <v/>
      </c>
      <c r="C284" s="11">
        <f>IF($A284&lt;=Loan!$C$7*12,$E283*Loan!$C$6/12,"")</f>
        <v/>
      </c>
      <c r="D284" s="11">
        <f>IF($A284&lt;=Loan!$C$7*12,$B284-$C284,"")</f>
        <v/>
      </c>
      <c r="E284" s="11">
        <f>IF($A284&lt;=Loan!$C$7*12,MAX(0,$E283-$D284),"")</f>
        <v/>
      </c>
    </row>
    <row r="285">
      <c r="A285" t="n">
        <v>284</v>
      </c>
      <c r="B285" s="11">
        <f>IF($A285&lt;=Loan!$C$7*12,Loan!$F$5,"")</f>
        <v/>
      </c>
      <c r="C285" s="11">
        <f>IF($A285&lt;=Loan!$C$7*12,$E284*Loan!$C$6/12,"")</f>
        <v/>
      </c>
      <c r="D285" s="11">
        <f>IF($A285&lt;=Loan!$C$7*12,$B285-$C285,"")</f>
        <v/>
      </c>
      <c r="E285" s="11">
        <f>IF($A285&lt;=Loan!$C$7*12,MAX(0,$E284-$D285),"")</f>
        <v/>
      </c>
    </row>
    <row r="286">
      <c r="A286" t="n">
        <v>285</v>
      </c>
      <c r="B286" s="11">
        <f>IF($A286&lt;=Loan!$C$7*12,Loan!$F$5,"")</f>
        <v/>
      </c>
      <c r="C286" s="11">
        <f>IF($A286&lt;=Loan!$C$7*12,$E285*Loan!$C$6/12,"")</f>
        <v/>
      </c>
      <c r="D286" s="11">
        <f>IF($A286&lt;=Loan!$C$7*12,$B286-$C286,"")</f>
        <v/>
      </c>
      <c r="E286" s="11">
        <f>IF($A286&lt;=Loan!$C$7*12,MAX(0,$E285-$D286),"")</f>
        <v/>
      </c>
    </row>
    <row r="287">
      <c r="A287" t="n">
        <v>286</v>
      </c>
      <c r="B287" s="11">
        <f>IF($A287&lt;=Loan!$C$7*12,Loan!$F$5,"")</f>
        <v/>
      </c>
      <c r="C287" s="11">
        <f>IF($A287&lt;=Loan!$C$7*12,$E286*Loan!$C$6/12,"")</f>
        <v/>
      </c>
      <c r="D287" s="11">
        <f>IF($A287&lt;=Loan!$C$7*12,$B287-$C287,"")</f>
        <v/>
      </c>
      <c r="E287" s="11">
        <f>IF($A287&lt;=Loan!$C$7*12,MAX(0,$E286-$D287),"")</f>
        <v/>
      </c>
    </row>
    <row r="288">
      <c r="A288" t="n">
        <v>287</v>
      </c>
      <c r="B288" s="11">
        <f>IF($A288&lt;=Loan!$C$7*12,Loan!$F$5,"")</f>
        <v/>
      </c>
      <c r="C288" s="11">
        <f>IF($A288&lt;=Loan!$C$7*12,$E287*Loan!$C$6/12,"")</f>
        <v/>
      </c>
      <c r="D288" s="11">
        <f>IF($A288&lt;=Loan!$C$7*12,$B288-$C288,"")</f>
        <v/>
      </c>
      <c r="E288" s="11">
        <f>IF($A288&lt;=Loan!$C$7*12,MAX(0,$E287-$D288),"")</f>
        <v/>
      </c>
    </row>
    <row r="289">
      <c r="A289" t="n">
        <v>288</v>
      </c>
      <c r="B289" s="11">
        <f>IF($A289&lt;=Loan!$C$7*12,Loan!$F$5,"")</f>
        <v/>
      </c>
      <c r="C289" s="11">
        <f>IF($A289&lt;=Loan!$C$7*12,$E288*Loan!$C$6/12,"")</f>
        <v/>
      </c>
      <c r="D289" s="11">
        <f>IF($A289&lt;=Loan!$C$7*12,$B289-$C289,"")</f>
        <v/>
      </c>
      <c r="E289" s="11">
        <f>IF($A289&lt;=Loan!$C$7*12,MAX(0,$E288-$D289),"")</f>
        <v/>
      </c>
    </row>
    <row r="290">
      <c r="A290" t="n">
        <v>289</v>
      </c>
      <c r="B290" s="11">
        <f>IF($A290&lt;=Loan!$C$7*12,Loan!$F$5,"")</f>
        <v/>
      </c>
      <c r="C290" s="11">
        <f>IF($A290&lt;=Loan!$C$7*12,$E289*Loan!$C$6/12,"")</f>
        <v/>
      </c>
      <c r="D290" s="11">
        <f>IF($A290&lt;=Loan!$C$7*12,$B290-$C290,"")</f>
        <v/>
      </c>
      <c r="E290" s="11">
        <f>IF($A290&lt;=Loan!$C$7*12,MAX(0,$E289-$D290),"")</f>
        <v/>
      </c>
    </row>
    <row r="291">
      <c r="A291" t="n">
        <v>290</v>
      </c>
      <c r="B291" s="11">
        <f>IF($A291&lt;=Loan!$C$7*12,Loan!$F$5,"")</f>
        <v/>
      </c>
      <c r="C291" s="11">
        <f>IF($A291&lt;=Loan!$C$7*12,$E290*Loan!$C$6/12,"")</f>
        <v/>
      </c>
      <c r="D291" s="11">
        <f>IF($A291&lt;=Loan!$C$7*12,$B291-$C291,"")</f>
        <v/>
      </c>
      <c r="E291" s="11">
        <f>IF($A291&lt;=Loan!$C$7*12,MAX(0,$E290-$D291),"")</f>
        <v/>
      </c>
    </row>
    <row r="292">
      <c r="A292" t="n">
        <v>291</v>
      </c>
      <c r="B292" s="11">
        <f>IF($A292&lt;=Loan!$C$7*12,Loan!$F$5,"")</f>
        <v/>
      </c>
      <c r="C292" s="11">
        <f>IF($A292&lt;=Loan!$C$7*12,$E291*Loan!$C$6/12,"")</f>
        <v/>
      </c>
      <c r="D292" s="11">
        <f>IF($A292&lt;=Loan!$C$7*12,$B292-$C292,"")</f>
        <v/>
      </c>
      <c r="E292" s="11">
        <f>IF($A292&lt;=Loan!$C$7*12,MAX(0,$E291-$D292),"")</f>
        <v/>
      </c>
    </row>
    <row r="293">
      <c r="A293" t="n">
        <v>292</v>
      </c>
      <c r="B293" s="11">
        <f>IF($A293&lt;=Loan!$C$7*12,Loan!$F$5,"")</f>
        <v/>
      </c>
      <c r="C293" s="11">
        <f>IF($A293&lt;=Loan!$C$7*12,$E292*Loan!$C$6/12,"")</f>
        <v/>
      </c>
      <c r="D293" s="11">
        <f>IF($A293&lt;=Loan!$C$7*12,$B293-$C293,"")</f>
        <v/>
      </c>
      <c r="E293" s="11">
        <f>IF($A293&lt;=Loan!$C$7*12,MAX(0,$E292-$D293),"")</f>
        <v/>
      </c>
    </row>
    <row r="294">
      <c r="A294" t="n">
        <v>293</v>
      </c>
      <c r="B294" s="11">
        <f>IF($A294&lt;=Loan!$C$7*12,Loan!$F$5,"")</f>
        <v/>
      </c>
      <c r="C294" s="11">
        <f>IF($A294&lt;=Loan!$C$7*12,$E293*Loan!$C$6/12,"")</f>
        <v/>
      </c>
      <c r="D294" s="11">
        <f>IF($A294&lt;=Loan!$C$7*12,$B294-$C294,"")</f>
        <v/>
      </c>
      <c r="E294" s="11">
        <f>IF($A294&lt;=Loan!$C$7*12,MAX(0,$E293-$D294),"")</f>
        <v/>
      </c>
    </row>
    <row r="295">
      <c r="A295" t="n">
        <v>294</v>
      </c>
      <c r="B295" s="11">
        <f>IF($A295&lt;=Loan!$C$7*12,Loan!$F$5,"")</f>
        <v/>
      </c>
      <c r="C295" s="11">
        <f>IF($A295&lt;=Loan!$C$7*12,$E294*Loan!$C$6/12,"")</f>
        <v/>
      </c>
      <c r="D295" s="11">
        <f>IF($A295&lt;=Loan!$C$7*12,$B295-$C295,"")</f>
        <v/>
      </c>
      <c r="E295" s="11">
        <f>IF($A295&lt;=Loan!$C$7*12,MAX(0,$E294-$D295),"")</f>
        <v/>
      </c>
    </row>
    <row r="296">
      <c r="A296" t="n">
        <v>295</v>
      </c>
      <c r="B296" s="11">
        <f>IF($A296&lt;=Loan!$C$7*12,Loan!$F$5,"")</f>
        <v/>
      </c>
      <c r="C296" s="11">
        <f>IF($A296&lt;=Loan!$C$7*12,$E295*Loan!$C$6/12,"")</f>
        <v/>
      </c>
      <c r="D296" s="11">
        <f>IF($A296&lt;=Loan!$C$7*12,$B296-$C296,"")</f>
        <v/>
      </c>
      <c r="E296" s="11">
        <f>IF($A296&lt;=Loan!$C$7*12,MAX(0,$E295-$D296),"")</f>
        <v/>
      </c>
    </row>
    <row r="297">
      <c r="A297" t="n">
        <v>296</v>
      </c>
      <c r="B297" s="11">
        <f>IF($A297&lt;=Loan!$C$7*12,Loan!$F$5,"")</f>
        <v/>
      </c>
      <c r="C297" s="11">
        <f>IF($A297&lt;=Loan!$C$7*12,$E296*Loan!$C$6/12,"")</f>
        <v/>
      </c>
      <c r="D297" s="11">
        <f>IF($A297&lt;=Loan!$C$7*12,$B297-$C297,"")</f>
        <v/>
      </c>
      <c r="E297" s="11">
        <f>IF($A297&lt;=Loan!$C$7*12,MAX(0,$E296-$D297),"")</f>
        <v/>
      </c>
    </row>
    <row r="298">
      <c r="A298" t="n">
        <v>297</v>
      </c>
      <c r="B298" s="11">
        <f>IF($A298&lt;=Loan!$C$7*12,Loan!$F$5,"")</f>
        <v/>
      </c>
      <c r="C298" s="11">
        <f>IF($A298&lt;=Loan!$C$7*12,$E297*Loan!$C$6/12,"")</f>
        <v/>
      </c>
      <c r="D298" s="11">
        <f>IF($A298&lt;=Loan!$C$7*12,$B298-$C298,"")</f>
        <v/>
      </c>
      <c r="E298" s="11">
        <f>IF($A298&lt;=Loan!$C$7*12,MAX(0,$E297-$D298),"")</f>
        <v/>
      </c>
    </row>
    <row r="299">
      <c r="A299" t="n">
        <v>298</v>
      </c>
      <c r="B299" s="11">
        <f>IF($A299&lt;=Loan!$C$7*12,Loan!$F$5,"")</f>
        <v/>
      </c>
      <c r="C299" s="11">
        <f>IF($A299&lt;=Loan!$C$7*12,$E298*Loan!$C$6/12,"")</f>
        <v/>
      </c>
      <c r="D299" s="11">
        <f>IF($A299&lt;=Loan!$C$7*12,$B299-$C299,"")</f>
        <v/>
      </c>
      <c r="E299" s="11">
        <f>IF($A299&lt;=Loan!$C$7*12,MAX(0,$E298-$D299),"")</f>
        <v/>
      </c>
    </row>
    <row r="300">
      <c r="A300" t="n">
        <v>299</v>
      </c>
      <c r="B300" s="11">
        <f>IF($A300&lt;=Loan!$C$7*12,Loan!$F$5,"")</f>
        <v/>
      </c>
      <c r="C300" s="11">
        <f>IF($A300&lt;=Loan!$C$7*12,$E299*Loan!$C$6/12,"")</f>
        <v/>
      </c>
      <c r="D300" s="11">
        <f>IF($A300&lt;=Loan!$C$7*12,$B300-$C300,"")</f>
        <v/>
      </c>
      <c r="E300" s="11">
        <f>IF($A300&lt;=Loan!$C$7*12,MAX(0,$E299-$D300),"")</f>
        <v/>
      </c>
    </row>
    <row r="301">
      <c r="A301" t="n">
        <v>300</v>
      </c>
      <c r="B301" s="11">
        <f>IF($A301&lt;=Loan!$C$7*12,Loan!$F$5,"")</f>
        <v/>
      </c>
      <c r="C301" s="11">
        <f>IF($A301&lt;=Loan!$C$7*12,$E300*Loan!$C$6/12,"")</f>
        <v/>
      </c>
      <c r="D301" s="11">
        <f>IF($A301&lt;=Loan!$C$7*12,$B301-$C301,"")</f>
        <v/>
      </c>
      <c r="E301" s="11">
        <f>IF($A301&lt;=Loan!$C$7*12,MAX(0,$E300-$D301),"")</f>
        <v/>
      </c>
    </row>
    <row r="302">
      <c r="A302" t="n">
        <v>301</v>
      </c>
      <c r="B302" s="11">
        <f>IF($A302&lt;=Loan!$C$7*12,Loan!$F$5,"")</f>
        <v/>
      </c>
      <c r="C302" s="11">
        <f>IF($A302&lt;=Loan!$C$7*12,$E301*Loan!$C$6/12,"")</f>
        <v/>
      </c>
      <c r="D302" s="11">
        <f>IF($A302&lt;=Loan!$C$7*12,$B302-$C302,"")</f>
        <v/>
      </c>
      <c r="E302" s="11">
        <f>IF($A302&lt;=Loan!$C$7*12,MAX(0,$E301-$D302),"")</f>
        <v/>
      </c>
    </row>
    <row r="303">
      <c r="A303" t="n">
        <v>302</v>
      </c>
      <c r="B303" s="11">
        <f>IF($A303&lt;=Loan!$C$7*12,Loan!$F$5,"")</f>
        <v/>
      </c>
      <c r="C303" s="11">
        <f>IF($A303&lt;=Loan!$C$7*12,$E302*Loan!$C$6/12,"")</f>
        <v/>
      </c>
      <c r="D303" s="11">
        <f>IF($A303&lt;=Loan!$C$7*12,$B303-$C303,"")</f>
        <v/>
      </c>
      <c r="E303" s="11">
        <f>IF($A303&lt;=Loan!$C$7*12,MAX(0,$E302-$D303),"")</f>
        <v/>
      </c>
    </row>
    <row r="304">
      <c r="A304" t="n">
        <v>303</v>
      </c>
      <c r="B304" s="11">
        <f>IF($A304&lt;=Loan!$C$7*12,Loan!$F$5,"")</f>
        <v/>
      </c>
      <c r="C304" s="11">
        <f>IF($A304&lt;=Loan!$C$7*12,$E303*Loan!$C$6/12,"")</f>
        <v/>
      </c>
      <c r="D304" s="11">
        <f>IF($A304&lt;=Loan!$C$7*12,$B304-$C304,"")</f>
        <v/>
      </c>
      <c r="E304" s="11">
        <f>IF($A304&lt;=Loan!$C$7*12,MAX(0,$E303-$D304),"")</f>
        <v/>
      </c>
    </row>
    <row r="305">
      <c r="A305" t="n">
        <v>304</v>
      </c>
      <c r="B305" s="11">
        <f>IF($A305&lt;=Loan!$C$7*12,Loan!$F$5,"")</f>
        <v/>
      </c>
      <c r="C305" s="11">
        <f>IF($A305&lt;=Loan!$C$7*12,$E304*Loan!$C$6/12,"")</f>
        <v/>
      </c>
      <c r="D305" s="11">
        <f>IF($A305&lt;=Loan!$C$7*12,$B305-$C305,"")</f>
        <v/>
      </c>
      <c r="E305" s="11">
        <f>IF($A305&lt;=Loan!$C$7*12,MAX(0,$E304-$D305),"")</f>
        <v/>
      </c>
    </row>
    <row r="306">
      <c r="A306" t="n">
        <v>305</v>
      </c>
      <c r="B306" s="11">
        <f>IF($A306&lt;=Loan!$C$7*12,Loan!$F$5,"")</f>
        <v/>
      </c>
      <c r="C306" s="11">
        <f>IF($A306&lt;=Loan!$C$7*12,$E305*Loan!$C$6/12,"")</f>
        <v/>
      </c>
      <c r="D306" s="11">
        <f>IF($A306&lt;=Loan!$C$7*12,$B306-$C306,"")</f>
        <v/>
      </c>
      <c r="E306" s="11">
        <f>IF($A306&lt;=Loan!$C$7*12,MAX(0,$E305-$D306),"")</f>
        <v/>
      </c>
    </row>
    <row r="307">
      <c r="A307" t="n">
        <v>306</v>
      </c>
      <c r="B307" s="11">
        <f>IF($A307&lt;=Loan!$C$7*12,Loan!$F$5,"")</f>
        <v/>
      </c>
      <c r="C307" s="11">
        <f>IF($A307&lt;=Loan!$C$7*12,$E306*Loan!$C$6/12,"")</f>
        <v/>
      </c>
      <c r="D307" s="11">
        <f>IF($A307&lt;=Loan!$C$7*12,$B307-$C307,"")</f>
        <v/>
      </c>
      <c r="E307" s="11">
        <f>IF($A307&lt;=Loan!$C$7*12,MAX(0,$E306-$D307),"")</f>
        <v/>
      </c>
    </row>
    <row r="308">
      <c r="A308" t="n">
        <v>307</v>
      </c>
      <c r="B308" s="11">
        <f>IF($A308&lt;=Loan!$C$7*12,Loan!$F$5,"")</f>
        <v/>
      </c>
      <c r="C308" s="11">
        <f>IF($A308&lt;=Loan!$C$7*12,$E307*Loan!$C$6/12,"")</f>
        <v/>
      </c>
      <c r="D308" s="11">
        <f>IF($A308&lt;=Loan!$C$7*12,$B308-$C308,"")</f>
        <v/>
      </c>
      <c r="E308" s="11">
        <f>IF($A308&lt;=Loan!$C$7*12,MAX(0,$E307-$D308),"")</f>
        <v/>
      </c>
    </row>
    <row r="309">
      <c r="A309" t="n">
        <v>308</v>
      </c>
      <c r="B309" s="11">
        <f>IF($A309&lt;=Loan!$C$7*12,Loan!$F$5,"")</f>
        <v/>
      </c>
      <c r="C309" s="11">
        <f>IF($A309&lt;=Loan!$C$7*12,$E308*Loan!$C$6/12,"")</f>
        <v/>
      </c>
      <c r="D309" s="11">
        <f>IF($A309&lt;=Loan!$C$7*12,$B309-$C309,"")</f>
        <v/>
      </c>
      <c r="E309" s="11">
        <f>IF($A309&lt;=Loan!$C$7*12,MAX(0,$E308-$D309),"")</f>
        <v/>
      </c>
    </row>
    <row r="310">
      <c r="A310" t="n">
        <v>309</v>
      </c>
      <c r="B310" s="11">
        <f>IF($A310&lt;=Loan!$C$7*12,Loan!$F$5,"")</f>
        <v/>
      </c>
      <c r="C310" s="11">
        <f>IF($A310&lt;=Loan!$C$7*12,$E309*Loan!$C$6/12,"")</f>
        <v/>
      </c>
      <c r="D310" s="11">
        <f>IF($A310&lt;=Loan!$C$7*12,$B310-$C310,"")</f>
        <v/>
      </c>
      <c r="E310" s="11">
        <f>IF($A310&lt;=Loan!$C$7*12,MAX(0,$E309-$D310),"")</f>
        <v/>
      </c>
    </row>
    <row r="311">
      <c r="A311" t="n">
        <v>310</v>
      </c>
      <c r="B311" s="11">
        <f>IF($A311&lt;=Loan!$C$7*12,Loan!$F$5,"")</f>
        <v/>
      </c>
      <c r="C311" s="11">
        <f>IF($A311&lt;=Loan!$C$7*12,$E310*Loan!$C$6/12,"")</f>
        <v/>
      </c>
      <c r="D311" s="11">
        <f>IF($A311&lt;=Loan!$C$7*12,$B311-$C311,"")</f>
        <v/>
      </c>
      <c r="E311" s="11">
        <f>IF($A311&lt;=Loan!$C$7*12,MAX(0,$E310-$D311),"")</f>
        <v/>
      </c>
    </row>
    <row r="312">
      <c r="A312" t="n">
        <v>311</v>
      </c>
      <c r="B312" s="11">
        <f>IF($A312&lt;=Loan!$C$7*12,Loan!$F$5,"")</f>
        <v/>
      </c>
      <c r="C312" s="11">
        <f>IF($A312&lt;=Loan!$C$7*12,$E311*Loan!$C$6/12,"")</f>
        <v/>
      </c>
      <c r="D312" s="11">
        <f>IF($A312&lt;=Loan!$C$7*12,$B312-$C312,"")</f>
        <v/>
      </c>
      <c r="E312" s="11">
        <f>IF($A312&lt;=Loan!$C$7*12,MAX(0,$E311-$D312),"")</f>
        <v/>
      </c>
    </row>
    <row r="313">
      <c r="A313" t="n">
        <v>312</v>
      </c>
      <c r="B313" s="11">
        <f>IF($A313&lt;=Loan!$C$7*12,Loan!$F$5,"")</f>
        <v/>
      </c>
      <c r="C313" s="11">
        <f>IF($A313&lt;=Loan!$C$7*12,$E312*Loan!$C$6/12,"")</f>
        <v/>
      </c>
      <c r="D313" s="11">
        <f>IF($A313&lt;=Loan!$C$7*12,$B313-$C313,"")</f>
        <v/>
      </c>
      <c r="E313" s="11">
        <f>IF($A313&lt;=Loan!$C$7*12,MAX(0,$E312-$D313),"")</f>
        <v/>
      </c>
    </row>
    <row r="314">
      <c r="A314" t="n">
        <v>313</v>
      </c>
      <c r="B314" s="11">
        <f>IF($A314&lt;=Loan!$C$7*12,Loan!$F$5,"")</f>
        <v/>
      </c>
      <c r="C314" s="11">
        <f>IF($A314&lt;=Loan!$C$7*12,$E313*Loan!$C$6/12,"")</f>
        <v/>
      </c>
      <c r="D314" s="11">
        <f>IF($A314&lt;=Loan!$C$7*12,$B314-$C314,"")</f>
        <v/>
      </c>
      <c r="E314" s="11">
        <f>IF($A314&lt;=Loan!$C$7*12,MAX(0,$E313-$D314),"")</f>
        <v/>
      </c>
    </row>
    <row r="315">
      <c r="A315" t="n">
        <v>314</v>
      </c>
      <c r="B315" s="11">
        <f>IF($A315&lt;=Loan!$C$7*12,Loan!$F$5,"")</f>
        <v/>
      </c>
      <c r="C315" s="11">
        <f>IF($A315&lt;=Loan!$C$7*12,$E314*Loan!$C$6/12,"")</f>
        <v/>
      </c>
      <c r="D315" s="11">
        <f>IF($A315&lt;=Loan!$C$7*12,$B315-$C315,"")</f>
        <v/>
      </c>
      <c r="E315" s="11">
        <f>IF($A315&lt;=Loan!$C$7*12,MAX(0,$E314-$D315),"")</f>
        <v/>
      </c>
    </row>
    <row r="316">
      <c r="A316" t="n">
        <v>315</v>
      </c>
      <c r="B316" s="11">
        <f>IF($A316&lt;=Loan!$C$7*12,Loan!$F$5,"")</f>
        <v/>
      </c>
      <c r="C316" s="11">
        <f>IF($A316&lt;=Loan!$C$7*12,$E315*Loan!$C$6/12,"")</f>
        <v/>
      </c>
      <c r="D316" s="11">
        <f>IF($A316&lt;=Loan!$C$7*12,$B316-$C316,"")</f>
        <v/>
      </c>
      <c r="E316" s="11">
        <f>IF($A316&lt;=Loan!$C$7*12,MAX(0,$E315-$D316),"")</f>
        <v/>
      </c>
    </row>
    <row r="317">
      <c r="A317" t="n">
        <v>316</v>
      </c>
      <c r="B317" s="11">
        <f>IF($A317&lt;=Loan!$C$7*12,Loan!$F$5,"")</f>
        <v/>
      </c>
      <c r="C317" s="11">
        <f>IF($A317&lt;=Loan!$C$7*12,$E316*Loan!$C$6/12,"")</f>
        <v/>
      </c>
      <c r="D317" s="11">
        <f>IF($A317&lt;=Loan!$C$7*12,$B317-$C317,"")</f>
        <v/>
      </c>
      <c r="E317" s="11">
        <f>IF($A317&lt;=Loan!$C$7*12,MAX(0,$E316-$D317),"")</f>
        <v/>
      </c>
    </row>
    <row r="318">
      <c r="A318" t="n">
        <v>317</v>
      </c>
      <c r="B318" s="11">
        <f>IF($A318&lt;=Loan!$C$7*12,Loan!$F$5,"")</f>
        <v/>
      </c>
      <c r="C318" s="11">
        <f>IF($A318&lt;=Loan!$C$7*12,$E317*Loan!$C$6/12,"")</f>
        <v/>
      </c>
      <c r="D318" s="11">
        <f>IF($A318&lt;=Loan!$C$7*12,$B318-$C318,"")</f>
        <v/>
      </c>
      <c r="E318" s="11">
        <f>IF($A318&lt;=Loan!$C$7*12,MAX(0,$E317-$D318),"")</f>
        <v/>
      </c>
    </row>
    <row r="319">
      <c r="A319" t="n">
        <v>318</v>
      </c>
      <c r="B319" s="11">
        <f>IF($A319&lt;=Loan!$C$7*12,Loan!$F$5,"")</f>
        <v/>
      </c>
      <c r="C319" s="11">
        <f>IF($A319&lt;=Loan!$C$7*12,$E318*Loan!$C$6/12,"")</f>
        <v/>
      </c>
      <c r="D319" s="11">
        <f>IF($A319&lt;=Loan!$C$7*12,$B319-$C319,"")</f>
        <v/>
      </c>
      <c r="E319" s="11">
        <f>IF($A319&lt;=Loan!$C$7*12,MAX(0,$E318-$D319),"")</f>
        <v/>
      </c>
    </row>
    <row r="320">
      <c r="A320" t="n">
        <v>319</v>
      </c>
      <c r="B320" s="11">
        <f>IF($A320&lt;=Loan!$C$7*12,Loan!$F$5,"")</f>
        <v/>
      </c>
      <c r="C320" s="11">
        <f>IF($A320&lt;=Loan!$C$7*12,$E319*Loan!$C$6/12,"")</f>
        <v/>
      </c>
      <c r="D320" s="11">
        <f>IF($A320&lt;=Loan!$C$7*12,$B320-$C320,"")</f>
        <v/>
      </c>
      <c r="E320" s="11">
        <f>IF($A320&lt;=Loan!$C$7*12,MAX(0,$E319-$D320),"")</f>
        <v/>
      </c>
    </row>
    <row r="321">
      <c r="A321" t="n">
        <v>320</v>
      </c>
      <c r="B321" s="11">
        <f>IF($A321&lt;=Loan!$C$7*12,Loan!$F$5,"")</f>
        <v/>
      </c>
      <c r="C321" s="11">
        <f>IF($A321&lt;=Loan!$C$7*12,$E320*Loan!$C$6/12,"")</f>
        <v/>
      </c>
      <c r="D321" s="11">
        <f>IF($A321&lt;=Loan!$C$7*12,$B321-$C321,"")</f>
        <v/>
      </c>
      <c r="E321" s="11">
        <f>IF($A321&lt;=Loan!$C$7*12,MAX(0,$E320-$D321),"")</f>
        <v/>
      </c>
    </row>
    <row r="322">
      <c r="A322" t="n">
        <v>321</v>
      </c>
      <c r="B322" s="11">
        <f>IF($A322&lt;=Loan!$C$7*12,Loan!$F$5,"")</f>
        <v/>
      </c>
      <c r="C322" s="11">
        <f>IF($A322&lt;=Loan!$C$7*12,$E321*Loan!$C$6/12,"")</f>
        <v/>
      </c>
      <c r="D322" s="11">
        <f>IF($A322&lt;=Loan!$C$7*12,$B322-$C322,"")</f>
        <v/>
      </c>
      <c r="E322" s="11">
        <f>IF($A322&lt;=Loan!$C$7*12,MAX(0,$E321-$D322),"")</f>
        <v/>
      </c>
    </row>
    <row r="323">
      <c r="A323" t="n">
        <v>322</v>
      </c>
      <c r="B323" s="11">
        <f>IF($A323&lt;=Loan!$C$7*12,Loan!$F$5,"")</f>
        <v/>
      </c>
      <c r="C323" s="11">
        <f>IF($A323&lt;=Loan!$C$7*12,$E322*Loan!$C$6/12,"")</f>
        <v/>
      </c>
      <c r="D323" s="11">
        <f>IF($A323&lt;=Loan!$C$7*12,$B323-$C323,"")</f>
        <v/>
      </c>
      <c r="E323" s="11">
        <f>IF($A323&lt;=Loan!$C$7*12,MAX(0,$E322-$D323),"")</f>
        <v/>
      </c>
    </row>
    <row r="324">
      <c r="A324" t="n">
        <v>323</v>
      </c>
      <c r="B324" s="11">
        <f>IF($A324&lt;=Loan!$C$7*12,Loan!$F$5,"")</f>
        <v/>
      </c>
      <c r="C324" s="11">
        <f>IF($A324&lt;=Loan!$C$7*12,$E323*Loan!$C$6/12,"")</f>
        <v/>
      </c>
      <c r="D324" s="11">
        <f>IF($A324&lt;=Loan!$C$7*12,$B324-$C324,"")</f>
        <v/>
      </c>
      <c r="E324" s="11">
        <f>IF($A324&lt;=Loan!$C$7*12,MAX(0,$E323-$D324),"")</f>
        <v/>
      </c>
    </row>
    <row r="325">
      <c r="A325" t="n">
        <v>324</v>
      </c>
      <c r="B325" s="11">
        <f>IF($A325&lt;=Loan!$C$7*12,Loan!$F$5,"")</f>
        <v/>
      </c>
      <c r="C325" s="11">
        <f>IF($A325&lt;=Loan!$C$7*12,$E324*Loan!$C$6/12,"")</f>
        <v/>
      </c>
      <c r="D325" s="11">
        <f>IF($A325&lt;=Loan!$C$7*12,$B325-$C325,"")</f>
        <v/>
      </c>
      <c r="E325" s="11">
        <f>IF($A325&lt;=Loan!$C$7*12,MAX(0,$E324-$D325),"")</f>
        <v/>
      </c>
    </row>
    <row r="326">
      <c r="A326" t="n">
        <v>325</v>
      </c>
      <c r="B326" s="11">
        <f>IF($A326&lt;=Loan!$C$7*12,Loan!$F$5,"")</f>
        <v/>
      </c>
      <c r="C326" s="11">
        <f>IF($A326&lt;=Loan!$C$7*12,$E325*Loan!$C$6/12,"")</f>
        <v/>
      </c>
      <c r="D326" s="11">
        <f>IF($A326&lt;=Loan!$C$7*12,$B326-$C326,"")</f>
        <v/>
      </c>
      <c r="E326" s="11">
        <f>IF($A326&lt;=Loan!$C$7*12,MAX(0,$E325-$D326),"")</f>
        <v/>
      </c>
    </row>
    <row r="327">
      <c r="A327" t="n">
        <v>326</v>
      </c>
      <c r="B327" s="11">
        <f>IF($A327&lt;=Loan!$C$7*12,Loan!$F$5,"")</f>
        <v/>
      </c>
      <c r="C327" s="11">
        <f>IF($A327&lt;=Loan!$C$7*12,$E326*Loan!$C$6/12,"")</f>
        <v/>
      </c>
      <c r="D327" s="11">
        <f>IF($A327&lt;=Loan!$C$7*12,$B327-$C327,"")</f>
        <v/>
      </c>
      <c r="E327" s="11">
        <f>IF($A327&lt;=Loan!$C$7*12,MAX(0,$E326-$D327),"")</f>
        <v/>
      </c>
    </row>
    <row r="328">
      <c r="A328" t="n">
        <v>327</v>
      </c>
      <c r="B328" s="11">
        <f>IF($A328&lt;=Loan!$C$7*12,Loan!$F$5,"")</f>
        <v/>
      </c>
      <c r="C328" s="11">
        <f>IF($A328&lt;=Loan!$C$7*12,$E327*Loan!$C$6/12,"")</f>
        <v/>
      </c>
      <c r="D328" s="11">
        <f>IF($A328&lt;=Loan!$C$7*12,$B328-$C328,"")</f>
        <v/>
      </c>
      <c r="E328" s="11">
        <f>IF($A328&lt;=Loan!$C$7*12,MAX(0,$E327-$D328),"")</f>
        <v/>
      </c>
    </row>
    <row r="329">
      <c r="A329" t="n">
        <v>328</v>
      </c>
      <c r="B329" s="11">
        <f>IF($A329&lt;=Loan!$C$7*12,Loan!$F$5,"")</f>
        <v/>
      </c>
      <c r="C329" s="11">
        <f>IF($A329&lt;=Loan!$C$7*12,$E328*Loan!$C$6/12,"")</f>
        <v/>
      </c>
      <c r="D329" s="11">
        <f>IF($A329&lt;=Loan!$C$7*12,$B329-$C329,"")</f>
        <v/>
      </c>
      <c r="E329" s="11">
        <f>IF($A329&lt;=Loan!$C$7*12,MAX(0,$E328-$D329),"")</f>
        <v/>
      </c>
    </row>
    <row r="330">
      <c r="A330" t="n">
        <v>329</v>
      </c>
      <c r="B330" s="11">
        <f>IF($A330&lt;=Loan!$C$7*12,Loan!$F$5,"")</f>
        <v/>
      </c>
      <c r="C330" s="11">
        <f>IF($A330&lt;=Loan!$C$7*12,$E329*Loan!$C$6/12,"")</f>
        <v/>
      </c>
      <c r="D330" s="11">
        <f>IF($A330&lt;=Loan!$C$7*12,$B330-$C330,"")</f>
        <v/>
      </c>
      <c r="E330" s="11">
        <f>IF($A330&lt;=Loan!$C$7*12,MAX(0,$E329-$D330),"")</f>
        <v/>
      </c>
    </row>
    <row r="331">
      <c r="A331" t="n">
        <v>330</v>
      </c>
      <c r="B331" s="11">
        <f>IF($A331&lt;=Loan!$C$7*12,Loan!$F$5,"")</f>
        <v/>
      </c>
      <c r="C331" s="11">
        <f>IF($A331&lt;=Loan!$C$7*12,$E330*Loan!$C$6/12,"")</f>
        <v/>
      </c>
      <c r="D331" s="11">
        <f>IF($A331&lt;=Loan!$C$7*12,$B331-$C331,"")</f>
        <v/>
      </c>
      <c r="E331" s="11">
        <f>IF($A331&lt;=Loan!$C$7*12,MAX(0,$E330-$D331),"")</f>
        <v/>
      </c>
    </row>
    <row r="332">
      <c r="A332" t="n">
        <v>331</v>
      </c>
      <c r="B332" s="11">
        <f>IF($A332&lt;=Loan!$C$7*12,Loan!$F$5,"")</f>
        <v/>
      </c>
      <c r="C332" s="11">
        <f>IF($A332&lt;=Loan!$C$7*12,$E331*Loan!$C$6/12,"")</f>
        <v/>
      </c>
      <c r="D332" s="11">
        <f>IF($A332&lt;=Loan!$C$7*12,$B332-$C332,"")</f>
        <v/>
      </c>
      <c r="E332" s="11">
        <f>IF($A332&lt;=Loan!$C$7*12,MAX(0,$E331-$D332),"")</f>
        <v/>
      </c>
    </row>
    <row r="333">
      <c r="A333" t="n">
        <v>332</v>
      </c>
      <c r="B333" s="11">
        <f>IF($A333&lt;=Loan!$C$7*12,Loan!$F$5,"")</f>
        <v/>
      </c>
      <c r="C333" s="11">
        <f>IF($A333&lt;=Loan!$C$7*12,$E332*Loan!$C$6/12,"")</f>
        <v/>
      </c>
      <c r="D333" s="11">
        <f>IF($A333&lt;=Loan!$C$7*12,$B333-$C333,"")</f>
        <v/>
      </c>
      <c r="E333" s="11">
        <f>IF($A333&lt;=Loan!$C$7*12,MAX(0,$E332-$D333),"")</f>
        <v/>
      </c>
    </row>
    <row r="334">
      <c r="A334" t="n">
        <v>333</v>
      </c>
      <c r="B334" s="11">
        <f>IF($A334&lt;=Loan!$C$7*12,Loan!$F$5,"")</f>
        <v/>
      </c>
      <c r="C334" s="11">
        <f>IF($A334&lt;=Loan!$C$7*12,$E333*Loan!$C$6/12,"")</f>
        <v/>
      </c>
      <c r="D334" s="11">
        <f>IF($A334&lt;=Loan!$C$7*12,$B334-$C334,"")</f>
        <v/>
      </c>
      <c r="E334" s="11">
        <f>IF($A334&lt;=Loan!$C$7*12,MAX(0,$E333-$D334),"")</f>
        <v/>
      </c>
    </row>
    <row r="335">
      <c r="A335" t="n">
        <v>334</v>
      </c>
      <c r="B335" s="11">
        <f>IF($A335&lt;=Loan!$C$7*12,Loan!$F$5,"")</f>
        <v/>
      </c>
      <c r="C335" s="11">
        <f>IF($A335&lt;=Loan!$C$7*12,$E334*Loan!$C$6/12,"")</f>
        <v/>
      </c>
      <c r="D335" s="11">
        <f>IF($A335&lt;=Loan!$C$7*12,$B335-$C335,"")</f>
        <v/>
      </c>
      <c r="E335" s="11">
        <f>IF($A335&lt;=Loan!$C$7*12,MAX(0,$E334-$D335),"")</f>
        <v/>
      </c>
    </row>
    <row r="336">
      <c r="A336" t="n">
        <v>335</v>
      </c>
      <c r="B336" s="11">
        <f>IF($A336&lt;=Loan!$C$7*12,Loan!$F$5,"")</f>
        <v/>
      </c>
      <c r="C336" s="11">
        <f>IF($A336&lt;=Loan!$C$7*12,$E335*Loan!$C$6/12,"")</f>
        <v/>
      </c>
      <c r="D336" s="11">
        <f>IF($A336&lt;=Loan!$C$7*12,$B336-$C336,"")</f>
        <v/>
      </c>
      <c r="E336" s="11">
        <f>IF($A336&lt;=Loan!$C$7*12,MAX(0,$E335-$D336),"")</f>
        <v/>
      </c>
    </row>
    <row r="337">
      <c r="A337" t="n">
        <v>336</v>
      </c>
      <c r="B337" s="11">
        <f>IF($A337&lt;=Loan!$C$7*12,Loan!$F$5,"")</f>
        <v/>
      </c>
      <c r="C337" s="11">
        <f>IF($A337&lt;=Loan!$C$7*12,$E336*Loan!$C$6/12,"")</f>
        <v/>
      </c>
      <c r="D337" s="11">
        <f>IF($A337&lt;=Loan!$C$7*12,$B337-$C337,"")</f>
        <v/>
      </c>
      <c r="E337" s="11">
        <f>IF($A337&lt;=Loan!$C$7*12,MAX(0,$E336-$D337),"")</f>
        <v/>
      </c>
    </row>
    <row r="338">
      <c r="A338" t="n">
        <v>337</v>
      </c>
      <c r="B338" s="11">
        <f>IF($A338&lt;=Loan!$C$7*12,Loan!$F$5,"")</f>
        <v/>
      </c>
      <c r="C338" s="11">
        <f>IF($A338&lt;=Loan!$C$7*12,$E337*Loan!$C$6/12,"")</f>
        <v/>
      </c>
      <c r="D338" s="11">
        <f>IF($A338&lt;=Loan!$C$7*12,$B338-$C338,"")</f>
        <v/>
      </c>
      <c r="E338" s="11">
        <f>IF($A338&lt;=Loan!$C$7*12,MAX(0,$E337-$D338),"")</f>
        <v/>
      </c>
    </row>
    <row r="339">
      <c r="A339" t="n">
        <v>338</v>
      </c>
      <c r="B339" s="11">
        <f>IF($A339&lt;=Loan!$C$7*12,Loan!$F$5,"")</f>
        <v/>
      </c>
      <c r="C339" s="11">
        <f>IF($A339&lt;=Loan!$C$7*12,$E338*Loan!$C$6/12,"")</f>
        <v/>
      </c>
      <c r="D339" s="11">
        <f>IF($A339&lt;=Loan!$C$7*12,$B339-$C339,"")</f>
        <v/>
      </c>
      <c r="E339" s="11">
        <f>IF($A339&lt;=Loan!$C$7*12,MAX(0,$E338-$D339),"")</f>
        <v/>
      </c>
    </row>
    <row r="340">
      <c r="A340" t="n">
        <v>339</v>
      </c>
      <c r="B340" s="11">
        <f>IF($A340&lt;=Loan!$C$7*12,Loan!$F$5,"")</f>
        <v/>
      </c>
      <c r="C340" s="11">
        <f>IF($A340&lt;=Loan!$C$7*12,$E339*Loan!$C$6/12,"")</f>
        <v/>
      </c>
      <c r="D340" s="11">
        <f>IF($A340&lt;=Loan!$C$7*12,$B340-$C340,"")</f>
        <v/>
      </c>
      <c r="E340" s="11">
        <f>IF($A340&lt;=Loan!$C$7*12,MAX(0,$E339-$D340),"")</f>
        <v/>
      </c>
    </row>
    <row r="341">
      <c r="A341" t="n">
        <v>340</v>
      </c>
      <c r="B341" s="11">
        <f>IF($A341&lt;=Loan!$C$7*12,Loan!$F$5,"")</f>
        <v/>
      </c>
      <c r="C341" s="11">
        <f>IF($A341&lt;=Loan!$C$7*12,$E340*Loan!$C$6/12,"")</f>
        <v/>
      </c>
      <c r="D341" s="11">
        <f>IF($A341&lt;=Loan!$C$7*12,$B341-$C341,"")</f>
        <v/>
      </c>
      <c r="E341" s="11">
        <f>IF($A341&lt;=Loan!$C$7*12,MAX(0,$E340-$D341),"")</f>
        <v/>
      </c>
    </row>
    <row r="342">
      <c r="A342" t="n">
        <v>341</v>
      </c>
      <c r="B342" s="11">
        <f>IF($A342&lt;=Loan!$C$7*12,Loan!$F$5,"")</f>
        <v/>
      </c>
      <c r="C342" s="11">
        <f>IF($A342&lt;=Loan!$C$7*12,$E341*Loan!$C$6/12,"")</f>
        <v/>
      </c>
      <c r="D342" s="11">
        <f>IF($A342&lt;=Loan!$C$7*12,$B342-$C342,"")</f>
        <v/>
      </c>
      <c r="E342" s="11">
        <f>IF($A342&lt;=Loan!$C$7*12,MAX(0,$E341-$D342),"")</f>
        <v/>
      </c>
    </row>
    <row r="343">
      <c r="A343" t="n">
        <v>342</v>
      </c>
      <c r="B343" s="11">
        <f>IF($A343&lt;=Loan!$C$7*12,Loan!$F$5,"")</f>
        <v/>
      </c>
      <c r="C343" s="11">
        <f>IF($A343&lt;=Loan!$C$7*12,$E342*Loan!$C$6/12,"")</f>
        <v/>
      </c>
      <c r="D343" s="11">
        <f>IF($A343&lt;=Loan!$C$7*12,$B343-$C343,"")</f>
        <v/>
      </c>
      <c r="E343" s="11">
        <f>IF($A343&lt;=Loan!$C$7*12,MAX(0,$E342-$D343),"")</f>
        <v/>
      </c>
    </row>
    <row r="344">
      <c r="A344" t="n">
        <v>343</v>
      </c>
      <c r="B344" s="11">
        <f>IF($A344&lt;=Loan!$C$7*12,Loan!$F$5,"")</f>
        <v/>
      </c>
      <c r="C344" s="11">
        <f>IF($A344&lt;=Loan!$C$7*12,$E343*Loan!$C$6/12,"")</f>
        <v/>
      </c>
      <c r="D344" s="11">
        <f>IF($A344&lt;=Loan!$C$7*12,$B344-$C344,"")</f>
        <v/>
      </c>
      <c r="E344" s="11">
        <f>IF($A344&lt;=Loan!$C$7*12,MAX(0,$E343-$D344),"")</f>
        <v/>
      </c>
    </row>
    <row r="345">
      <c r="A345" t="n">
        <v>344</v>
      </c>
      <c r="B345" s="11">
        <f>IF($A345&lt;=Loan!$C$7*12,Loan!$F$5,"")</f>
        <v/>
      </c>
      <c r="C345" s="11">
        <f>IF($A345&lt;=Loan!$C$7*12,$E344*Loan!$C$6/12,"")</f>
        <v/>
      </c>
      <c r="D345" s="11">
        <f>IF($A345&lt;=Loan!$C$7*12,$B345-$C345,"")</f>
        <v/>
      </c>
      <c r="E345" s="11">
        <f>IF($A345&lt;=Loan!$C$7*12,MAX(0,$E344-$D345),"")</f>
        <v/>
      </c>
    </row>
    <row r="346">
      <c r="A346" t="n">
        <v>345</v>
      </c>
      <c r="B346" s="11">
        <f>IF($A346&lt;=Loan!$C$7*12,Loan!$F$5,"")</f>
        <v/>
      </c>
      <c r="C346" s="11">
        <f>IF($A346&lt;=Loan!$C$7*12,$E345*Loan!$C$6/12,"")</f>
        <v/>
      </c>
      <c r="D346" s="11">
        <f>IF($A346&lt;=Loan!$C$7*12,$B346-$C346,"")</f>
        <v/>
      </c>
      <c r="E346" s="11">
        <f>IF($A346&lt;=Loan!$C$7*12,MAX(0,$E345-$D346),"")</f>
        <v/>
      </c>
    </row>
    <row r="347">
      <c r="A347" t="n">
        <v>346</v>
      </c>
      <c r="B347" s="11">
        <f>IF($A347&lt;=Loan!$C$7*12,Loan!$F$5,"")</f>
        <v/>
      </c>
      <c r="C347" s="11">
        <f>IF($A347&lt;=Loan!$C$7*12,$E346*Loan!$C$6/12,"")</f>
        <v/>
      </c>
      <c r="D347" s="11">
        <f>IF($A347&lt;=Loan!$C$7*12,$B347-$C347,"")</f>
        <v/>
      </c>
      <c r="E347" s="11">
        <f>IF($A347&lt;=Loan!$C$7*12,MAX(0,$E346-$D347),"")</f>
        <v/>
      </c>
    </row>
    <row r="348">
      <c r="A348" t="n">
        <v>347</v>
      </c>
      <c r="B348" s="11">
        <f>IF($A348&lt;=Loan!$C$7*12,Loan!$F$5,"")</f>
        <v/>
      </c>
      <c r="C348" s="11">
        <f>IF($A348&lt;=Loan!$C$7*12,$E347*Loan!$C$6/12,"")</f>
        <v/>
      </c>
      <c r="D348" s="11">
        <f>IF($A348&lt;=Loan!$C$7*12,$B348-$C348,"")</f>
        <v/>
      </c>
      <c r="E348" s="11">
        <f>IF($A348&lt;=Loan!$C$7*12,MAX(0,$E347-$D348),"")</f>
        <v/>
      </c>
    </row>
    <row r="349">
      <c r="A349" t="n">
        <v>348</v>
      </c>
      <c r="B349" s="11">
        <f>IF($A349&lt;=Loan!$C$7*12,Loan!$F$5,"")</f>
        <v/>
      </c>
      <c r="C349" s="11">
        <f>IF($A349&lt;=Loan!$C$7*12,$E348*Loan!$C$6/12,"")</f>
        <v/>
      </c>
      <c r="D349" s="11">
        <f>IF($A349&lt;=Loan!$C$7*12,$B349-$C349,"")</f>
        <v/>
      </c>
      <c r="E349" s="11">
        <f>IF($A349&lt;=Loan!$C$7*12,MAX(0,$E348-$D349),"")</f>
        <v/>
      </c>
    </row>
    <row r="350">
      <c r="A350" t="n">
        <v>349</v>
      </c>
      <c r="B350" s="11">
        <f>IF($A350&lt;=Loan!$C$7*12,Loan!$F$5,"")</f>
        <v/>
      </c>
      <c r="C350" s="11">
        <f>IF($A350&lt;=Loan!$C$7*12,$E349*Loan!$C$6/12,"")</f>
        <v/>
      </c>
      <c r="D350" s="11">
        <f>IF($A350&lt;=Loan!$C$7*12,$B350-$C350,"")</f>
        <v/>
      </c>
      <c r="E350" s="11">
        <f>IF($A350&lt;=Loan!$C$7*12,MAX(0,$E349-$D350),"")</f>
        <v/>
      </c>
    </row>
    <row r="351">
      <c r="A351" t="n">
        <v>350</v>
      </c>
      <c r="B351" s="11">
        <f>IF($A351&lt;=Loan!$C$7*12,Loan!$F$5,"")</f>
        <v/>
      </c>
      <c r="C351" s="11">
        <f>IF($A351&lt;=Loan!$C$7*12,$E350*Loan!$C$6/12,"")</f>
        <v/>
      </c>
      <c r="D351" s="11">
        <f>IF($A351&lt;=Loan!$C$7*12,$B351-$C351,"")</f>
        <v/>
      </c>
      <c r="E351" s="11">
        <f>IF($A351&lt;=Loan!$C$7*12,MAX(0,$E350-$D351),"")</f>
        <v/>
      </c>
    </row>
    <row r="352">
      <c r="A352" t="n">
        <v>351</v>
      </c>
      <c r="B352" s="11">
        <f>IF($A352&lt;=Loan!$C$7*12,Loan!$F$5,"")</f>
        <v/>
      </c>
      <c r="C352" s="11">
        <f>IF($A352&lt;=Loan!$C$7*12,$E351*Loan!$C$6/12,"")</f>
        <v/>
      </c>
      <c r="D352" s="11">
        <f>IF($A352&lt;=Loan!$C$7*12,$B352-$C352,"")</f>
        <v/>
      </c>
      <c r="E352" s="11">
        <f>IF($A352&lt;=Loan!$C$7*12,MAX(0,$E351-$D352),"")</f>
        <v/>
      </c>
    </row>
    <row r="353">
      <c r="A353" t="n">
        <v>352</v>
      </c>
      <c r="B353" s="11">
        <f>IF($A353&lt;=Loan!$C$7*12,Loan!$F$5,"")</f>
        <v/>
      </c>
      <c r="C353" s="11">
        <f>IF($A353&lt;=Loan!$C$7*12,$E352*Loan!$C$6/12,"")</f>
        <v/>
      </c>
      <c r="D353" s="11">
        <f>IF($A353&lt;=Loan!$C$7*12,$B353-$C353,"")</f>
        <v/>
      </c>
      <c r="E353" s="11">
        <f>IF($A353&lt;=Loan!$C$7*12,MAX(0,$E352-$D353),"")</f>
        <v/>
      </c>
    </row>
    <row r="354">
      <c r="A354" t="n">
        <v>353</v>
      </c>
      <c r="B354" s="11">
        <f>IF($A354&lt;=Loan!$C$7*12,Loan!$F$5,"")</f>
        <v/>
      </c>
      <c r="C354" s="11">
        <f>IF($A354&lt;=Loan!$C$7*12,$E353*Loan!$C$6/12,"")</f>
        <v/>
      </c>
      <c r="D354" s="11">
        <f>IF($A354&lt;=Loan!$C$7*12,$B354-$C354,"")</f>
        <v/>
      </c>
      <c r="E354" s="11">
        <f>IF($A354&lt;=Loan!$C$7*12,MAX(0,$E353-$D354),"")</f>
        <v/>
      </c>
    </row>
    <row r="355">
      <c r="A355" t="n">
        <v>354</v>
      </c>
      <c r="B355" s="11">
        <f>IF($A355&lt;=Loan!$C$7*12,Loan!$F$5,"")</f>
        <v/>
      </c>
      <c r="C355" s="11">
        <f>IF($A355&lt;=Loan!$C$7*12,$E354*Loan!$C$6/12,"")</f>
        <v/>
      </c>
      <c r="D355" s="11">
        <f>IF($A355&lt;=Loan!$C$7*12,$B355-$C355,"")</f>
        <v/>
      </c>
      <c r="E355" s="11">
        <f>IF($A355&lt;=Loan!$C$7*12,MAX(0,$E354-$D355),"")</f>
        <v/>
      </c>
    </row>
    <row r="356">
      <c r="A356" t="n">
        <v>355</v>
      </c>
      <c r="B356" s="11">
        <f>IF($A356&lt;=Loan!$C$7*12,Loan!$F$5,"")</f>
        <v/>
      </c>
      <c r="C356" s="11">
        <f>IF($A356&lt;=Loan!$C$7*12,$E355*Loan!$C$6/12,"")</f>
        <v/>
      </c>
      <c r="D356" s="11">
        <f>IF($A356&lt;=Loan!$C$7*12,$B356-$C356,"")</f>
        <v/>
      </c>
      <c r="E356" s="11">
        <f>IF($A356&lt;=Loan!$C$7*12,MAX(0,$E355-$D356),"")</f>
        <v/>
      </c>
    </row>
    <row r="357">
      <c r="A357" t="n">
        <v>356</v>
      </c>
      <c r="B357" s="11">
        <f>IF($A357&lt;=Loan!$C$7*12,Loan!$F$5,"")</f>
        <v/>
      </c>
      <c r="C357" s="11">
        <f>IF($A357&lt;=Loan!$C$7*12,$E356*Loan!$C$6/12,"")</f>
        <v/>
      </c>
      <c r="D357" s="11">
        <f>IF($A357&lt;=Loan!$C$7*12,$B357-$C357,"")</f>
        <v/>
      </c>
      <c r="E357" s="11">
        <f>IF($A357&lt;=Loan!$C$7*12,MAX(0,$E356-$D357),"")</f>
        <v/>
      </c>
    </row>
    <row r="358">
      <c r="A358" t="n">
        <v>357</v>
      </c>
      <c r="B358" s="11">
        <f>IF($A358&lt;=Loan!$C$7*12,Loan!$F$5,"")</f>
        <v/>
      </c>
      <c r="C358" s="11">
        <f>IF($A358&lt;=Loan!$C$7*12,$E357*Loan!$C$6/12,"")</f>
        <v/>
      </c>
      <c r="D358" s="11">
        <f>IF($A358&lt;=Loan!$C$7*12,$B358-$C358,"")</f>
        <v/>
      </c>
      <c r="E358" s="11">
        <f>IF($A358&lt;=Loan!$C$7*12,MAX(0,$E357-$D358),"")</f>
        <v/>
      </c>
    </row>
    <row r="359">
      <c r="A359" t="n">
        <v>358</v>
      </c>
      <c r="B359" s="11">
        <f>IF($A359&lt;=Loan!$C$7*12,Loan!$F$5,"")</f>
        <v/>
      </c>
      <c r="C359" s="11">
        <f>IF($A359&lt;=Loan!$C$7*12,$E358*Loan!$C$6/12,"")</f>
        <v/>
      </c>
      <c r="D359" s="11">
        <f>IF($A359&lt;=Loan!$C$7*12,$B359-$C359,"")</f>
        <v/>
      </c>
      <c r="E359" s="11">
        <f>IF($A359&lt;=Loan!$C$7*12,MAX(0,$E358-$D359),"")</f>
        <v/>
      </c>
    </row>
    <row r="360">
      <c r="A360" t="n">
        <v>359</v>
      </c>
      <c r="B360" s="11">
        <f>IF($A360&lt;=Loan!$C$7*12,Loan!$F$5,"")</f>
        <v/>
      </c>
      <c r="C360" s="11">
        <f>IF($A360&lt;=Loan!$C$7*12,$E359*Loan!$C$6/12,"")</f>
        <v/>
      </c>
      <c r="D360" s="11">
        <f>IF($A360&lt;=Loan!$C$7*12,$B360-$C360,"")</f>
        <v/>
      </c>
      <c r="E360" s="11">
        <f>IF($A360&lt;=Loan!$C$7*12,MAX(0,$E359-$D360),"")</f>
        <v/>
      </c>
    </row>
    <row r="361">
      <c r="A361" t="n">
        <v>360</v>
      </c>
      <c r="B361" s="11">
        <f>IF($A361&lt;=Loan!$C$7*12,Loan!$F$5,"")</f>
        <v/>
      </c>
      <c r="C361" s="11">
        <f>IF($A361&lt;=Loan!$C$7*12,$E360*Loan!$C$6/12,"")</f>
        <v/>
      </c>
      <c r="D361" s="11">
        <f>IF($A361&lt;=Loan!$C$7*12,$B361-$C361,"")</f>
        <v/>
      </c>
      <c r="E361" s="11">
        <f>IF($A361&lt;=Loan!$C$7*12,MAX(0,$E360-$D361),"")</f>
        <v/>
      </c>
    </row>
    <row r="362">
      <c r="A362" t="n">
        <v>361</v>
      </c>
      <c r="B362" s="11">
        <f>IF($A362&lt;=Loan!$C$7*12,Loan!$F$5,"")</f>
        <v/>
      </c>
      <c r="C362" s="11">
        <f>IF($A362&lt;=Loan!$C$7*12,$E361*Loan!$C$6/12,"")</f>
        <v/>
      </c>
      <c r="D362" s="11">
        <f>IF($A362&lt;=Loan!$C$7*12,$B362-$C362,"")</f>
        <v/>
      </c>
      <c r="E362" s="11">
        <f>IF($A362&lt;=Loan!$C$7*12,MAX(0,$E361-$D362),"")</f>
        <v/>
      </c>
    </row>
    <row r="363">
      <c r="A363" t="n">
        <v>362</v>
      </c>
      <c r="B363" s="11">
        <f>IF($A363&lt;=Loan!$C$7*12,Loan!$F$5,"")</f>
        <v/>
      </c>
      <c r="C363" s="11">
        <f>IF($A363&lt;=Loan!$C$7*12,$E362*Loan!$C$6/12,"")</f>
        <v/>
      </c>
      <c r="D363" s="11">
        <f>IF($A363&lt;=Loan!$C$7*12,$B363-$C363,"")</f>
        <v/>
      </c>
      <c r="E363" s="11">
        <f>IF($A363&lt;=Loan!$C$7*12,MAX(0,$E362-$D363),"")</f>
        <v/>
      </c>
    </row>
    <row r="364">
      <c r="A364" t="n">
        <v>363</v>
      </c>
      <c r="B364" s="11">
        <f>IF($A364&lt;=Loan!$C$7*12,Loan!$F$5,"")</f>
        <v/>
      </c>
      <c r="C364" s="11">
        <f>IF($A364&lt;=Loan!$C$7*12,$E363*Loan!$C$6/12,"")</f>
        <v/>
      </c>
      <c r="D364" s="11">
        <f>IF($A364&lt;=Loan!$C$7*12,$B364-$C364,"")</f>
        <v/>
      </c>
      <c r="E364" s="11">
        <f>IF($A364&lt;=Loan!$C$7*12,MAX(0,$E363-$D364),"")</f>
        <v/>
      </c>
    </row>
    <row r="365">
      <c r="A365" t="n">
        <v>364</v>
      </c>
      <c r="B365" s="11">
        <f>IF($A365&lt;=Loan!$C$7*12,Loan!$F$5,"")</f>
        <v/>
      </c>
      <c r="C365" s="11">
        <f>IF($A365&lt;=Loan!$C$7*12,$E364*Loan!$C$6/12,"")</f>
        <v/>
      </c>
      <c r="D365" s="11">
        <f>IF($A365&lt;=Loan!$C$7*12,$B365-$C365,"")</f>
        <v/>
      </c>
      <c r="E365" s="11">
        <f>IF($A365&lt;=Loan!$C$7*12,MAX(0,$E364-$D365),"")</f>
        <v/>
      </c>
    </row>
    <row r="366">
      <c r="A366" t="n">
        <v>365</v>
      </c>
      <c r="B366" s="11">
        <f>IF($A366&lt;=Loan!$C$7*12,Loan!$F$5,"")</f>
        <v/>
      </c>
      <c r="C366" s="11">
        <f>IF($A366&lt;=Loan!$C$7*12,$E365*Loan!$C$6/12,"")</f>
        <v/>
      </c>
      <c r="D366" s="11">
        <f>IF($A366&lt;=Loan!$C$7*12,$B366-$C366,"")</f>
        <v/>
      </c>
      <c r="E366" s="11">
        <f>IF($A366&lt;=Loan!$C$7*12,MAX(0,$E365-$D366),"")</f>
        <v/>
      </c>
    </row>
    <row r="367">
      <c r="A367" t="n">
        <v>366</v>
      </c>
      <c r="B367" s="11">
        <f>IF($A367&lt;=Loan!$C$7*12,Loan!$F$5,"")</f>
        <v/>
      </c>
      <c r="C367" s="11">
        <f>IF($A367&lt;=Loan!$C$7*12,$E366*Loan!$C$6/12,"")</f>
        <v/>
      </c>
      <c r="D367" s="11">
        <f>IF($A367&lt;=Loan!$C$7*12,$B367-$C367,"")</f>
        <v/>
      </c>
      <c r="E367" s="11">
        <f>IF($A367&lt;=Loan!$C$7*12,MAX(0,$E366-$D367),"")</f>
        <v/>
      </c>
    </row>
    <row r="368">
      <c r="A368" t="n">
        <v>367</v>
      </c>
      <c r="B368" s="11">
        <f>IF($A368&lt;=Loan!$C$7*12,Loan!$F$5,"")</f>
        <v/>
      </c>
      <c r="C368" s="11">
        <f>IF($A368&lt;=Loan!$C$7*12,$E367*Loan!$C$6/12,"")</f>
        <v/>
      </c>
      <c r="D368" s="11">
        <f>IF($A368&lt;=Loan!$C$7*12,$B368-$C368,"")</f>
        <v/>
      </c>
      <c r="E368" s="11">
        <f>IF($A368&lt;=Loan!$C$7*12,MAX(0,$E367-$D368),"")</f>
        <v/>
      </c>
    </row>
    <row r="369">
      <c r="A369" t="n">
        <v>368</v>
      </c>
      <c r="B369" s="11">
        <f>IF($A369&lt;=Loan!$C$7*12,Loan!$F$5,"")</f>
        <v/>
      </c>
      <c r="C369" s="11">
        <f>IF($A369&lt;=Loan!$C$7*12,$E368*Loan!$C$6/12,"")</f>
        <v/>
      </c>
      <c r="D369" s="11">
        <f>IF($A369&lt;=Loan!$C$7*12,$B369-$C369,"")</f>
        <v/>
      </c>
      <c r="E369" s="11">
        <f>IF($A369&lt;=Loan!$C$7*12,MAX(0,$E368-$D369),"")</f>
        <v/>
      </c>
    </row>
    <row r="370">
      <c r="A370" t="n">
        <v>369</v>
      </c>
      <c r="B370" s="11">
        <f>IF($A370&lt;=Loan!$C$7*12,Loan!$F$5,"")</f>
        <v/>
      </c>
      <c r="C370" s="11">
        <f>IF($A370&lt;=Loan!$C$7*12,$E369*Loan!$C$6/12,"")</f>
        <v/>
      </c>
      <c r="D370" s="11">
        <f>IF($A370&lt;=Loan!$C$7*12,$B370-$C370,"")</f>
        <v/>
      </c>
      <c r="E370" s="11">
        <f>IF($A370&lt;=Loan!$C$7*12,MAX(0,$E369-$D370),"")</f>
        <v/>
      </c>
    </row>
    <row r="371">
      <c r="A371" t="n">
        <v>370</v>
      </c>
      <c r="B371" s="11">
        <f>IF($A371&lt;=Loan!$C$7*12,Loan!$F$5,"")</f>
        <v/>
      </c>
      <c r="C371" s="11">
        <f>IF($A371&lt;=Loan!$C$7*12,$E370*Loan!$C$6/12,"")</f>
        <v/>
      </c>
      <c r="D371" s="11">
        <f>IF($A371&lt;=Loan!$C$7*12,$B371-$C371,"")</f>
        <v/>
      </c>
      <c r="E371" s="11">
        <f>IF($A371&lt;=Loan!$C$7*12,MAX(0,$E370-$D371),"")</f>
        <v/>
      </c>
    </row>
    <row r="372">
      <c r="A372" t="n">
        <v>371</v>
      </c>
      <c r="B372" s="11">
        <f>IF($A372&lt;=Loan!$C$7*12,Loan!$F$5,"")</f>
        <v/>
      </c>
      <c r="C372" s="11">
        <f>IF($A372&lt;=Loan!$C$7*12,$E371*Loan!$C$6/12,"")</f>
        <v/>
      </c>
      <c r="D372" s="11">
        <f>IF($A372&lt;=Loan!$C$7*12,$B372-$C372,"")</f>
        <v/>
      </c>
      <c r="E372" s="11">
        <f>IF($A372&lt;=Loan!$C$7*12,MAX(0,$E371-$D372),"")</f>
        <v/>
      </c>
    </row>
    <row r="373">
      <c r="A373" t="n">
        <v>372</v>
      </c>
      <c r="B373" s="11">
        <f>IF($A373&lt;=Loan!$C$7*12,Loan!$F$5,"")</f>
        <v/>
      </c>
      <c r="C373" s="11">
        <f>IF($A373&lt;=Loan!$C$7*12,$E372*Loan!$C$6/12,"")</f>
        <v/>
      </c>
      <c r="D373" s="11">
        <f>IF($A373&lt;=Loan!$C$7*12,$B373-$C373,"")</f>
        <v/>
      </c>
      <c r="E373" s="11">
        <f>IF($A373&lt;=Loan!$C$7*12,MAX(0,$E372-$D373),"")</f>
        <v/>
      </c>
    </row>
    <row r="374">
      <c r="A374" t="n">
        <v>373</v>
      </c>
      <c r="B374" s="11">
        <f>IF($A374&lt;=Loan!$C$7*12,Loan!$F$5,"")</f>
        <v/>
      </c>
      <c r="C374" s="11">
        <f>IF($A374&lt;=Loan!$C$7*12,$E373*Loan!$C$6/12,"")</f>
        <v/>
      </c>
      <c r="D374" s="11">
        <f>IF($A374&lt;=Loan!$C$7*12,$B374-$C374,"")</f>
        <v/>
      </c>
      <c r="E374" s="11">
        <f>IF($A374&lt;=Loan!$C$7*12,MAX(0,$E373-$D374),"")</f>
        <v/>
      </c>
    </row>
    <row r="375">
      <c r="A375" t="n">
        <v>374</v>
      </c>
      <c r="B375" s="11">
        <f>IF($A375&lt;=Loan!$C$7*12,Loan!$F$5,"")</f>
        <v/>
      </c>
      <c r="C375" s="11">
        <f>IF($A375&lt;=Loan!$C$7*12,$E374*Loan!$C$6/12,"")</f>
        <v/>
      </c>
      <c r="D375" s="11">
        <f>IF($A375&lt;=Loan!$C$7*12,$B375-$C375,"")</f>
        <v/>
      </c>
      <c r="E375" s="11">
        <f>IF($A375&lt;=Loan!$C$7*12,MAX(0,$E374-$D375),"")</f>
        <v/>
      </c>
    </row>
    <row r="376">
      <c r="A376" t="n">
        <v>375</v>
      </c>
      <c r="B376" s="11">
        <f>IF($A376&lt;=Loan!$C$7*12,Loan!$F$5,"")</f>
        <v/>
      </c>
      <c r="C376" s="11">
        <f>IF($A376&lt;=Loan!$C$7*12,$E375*Loan!$C$6/12,"")</f>
        <v/>
      </c>
      <c r="D376" s="11">
        <f>IF($A376&lt;=Loan!$C$7*12,$B376-$C376,"")</f>
        <v/>
      </c>
      <c r="E376" s="11">
        <f>IF($A376&lt;=Loan!$C$7*12,MAX(0,$E375-$D376),"")</f>
        <v/>
      </c>
    </row>
    <row r="377">
      <c r="A377" t="n">
        <v>376</v>
      </c>
      <c r="B377" s="11">
        <f>IF($A377&lt;=Loan!$C$7*12,Loan!$F$5,"")</f>
        <v/>
      </c>
      <c r="C377" s="11">
        <f>IF($A377&lt;=Loan!$C$7*12,$E376*Loan!$C$6/12,"")</f>
        <v/>
      </c>
      <c r="D377" s="11">
        <f>IF($A377&lt;=Loan!$C$7*12,$B377-$C377,"")</f>
        <v/>
      </c>
      <c r="E377" s="11">
        <f>IF($A377&lt;=Loan!$C$7*12,MAX(0,$E376-$D377),"")</f>
        <v/>
      </c>
    </row>
    <row r="378">
      <c r="A378" t="n">
        <v>377</v>
      </c>
      <c r="B378" s="11">
        <f>IF($A378&lt;=Loan!$C$7*12,Loan!$F$5,"")</f>
        <v/>
      </c>
      <c r="C378" s="11">
        <f>IF($A378&lt;=Loan!$C$7*12,$E377*Loan!$C$6/12,"")</f>
        <v/>
      </c>
      <c r="D378" s="11">
        <f>IF($A378&lt;=Loan!$C$7*12,$B378-$C378,"")</f>
        <v/>
      </c>
      <c r="E378" s="11">
        <f>IF($A378&lt;=Loan!$C$7*12,MAX(0,$E377-$D378),"")</f>
        <v/>
      </c>
    </row>
    <row r="379">
      <c r="A379" t="n">
        <v>378</v>
      </c>
      <c r="B379" s="11">
        <f>IF($A379&lt;=Loan!$C$7*12,Loan!$F$5,"")</f>
        <v/>
      </c>
      <c r="C379" s="11">
        <f>IF($A379&lt;=Loan!$C$7*12,$E378*Loan!$C$6/12,"")</f>
        <v/>
      </c>
      <c r="D379" s="11">
        <f>IF($A379&lt;=Loan!$C$7*12,$B379-$C379,"")</f>
        <v/>
      </c>
      <c r="E379" s="11">
        <f>IF($A379&lt;=Loan!$C$7*12,MAX(0,$E378-$D379),"")</f>
        <v/>
      </c>
    </row>
    <row r="380">
      <c r="A380" t="n">
        <v>379</v>
      </c>
      <c r="B380" s="11">
        <f>IF($A380&lt;=Loan!$C$7*12,Loan!$F$5,"")</f>
        <v/>
      </c>
      <c r="C380" s="11">
        <f>IF($A380&lt;=Loan!$C$7*12,$E379*Loan!$C$6/12,"")</f>
        <v/>
      </c>
      <c r="D380" s="11">
        <f>IF($A380&lt;=Loan!$C$7*12,$B380-$C380,"")</f>
        <v/>
      </c>
      <c r="E380" s="11">
        <f>IF($A380&lt;=Loan!$C$7*12,MAX(0,$E379-$D380),"")</f>
        <v/>
      </c>
    </row>
    <row r="381">
      <c r="A381" t="n">
        <v>380</v>
      </c>
      <c r="B381" s="11">
        <f>IF($A381&lt;=Loan!$C$7*12,Loan!$F$5,"")</f>
        <v/>
      </c>
      <c r="C381" s="11">
        <f>IF($A381&lt;=Loan!$C$7*12,$E380*Loan!$C$6/12,"")</f>
        <v/>
      </c>
      <c r="D381" s="11">
        <f>IF($A381&lt;=Loan!$C$7*12,$B381-$C381,"")</f>
        <v/>
      </c>
      <c r="E381" s="11">
        <f>IF($A381&lt;=Loan!$C$7*12,MAX(0,$E380-$D381),"")</f>
        <v/>
      </c>
    </row>
    <row r="382">
      <c r="A382" t="n">
        <v>381</v>
      </c>
      <c r="B382" s="11">
        <f>IF($A382&lt;=Loan!$C$7*12,Loan!$F$5,"")</f>
        <v/>
      </c>
      <c r="C382" s="11">
        <f>IF($A382&lt;=Loan!$C$7*12,$E381*Loan!$C$6/12,"")</f>
        <v/>
      </c>
      <c r="D382" s="11">
        <f>IF($A382&lt;=Loan!$C$7*12,$B382-$C382,"")</f>
        <v/>
      </c>
      <c r="E382" s="11">
        <f>IF($A382&lt;=Loan!$C$7*12,MAX(0,$E381-$D382),"")</f>
        <v/>
      </c>
    </row>
    <row r="383">
      <c r="A383" t="n">
        <v>382</v>
      </c>
      <c r="B383" s="11">
        <f>IF($A383&lt;=Loan!$C$7*12,Loan!$F$5,"")</f>
        <v/>
      </c>
      <c r="C383" s="11">
        <f>IF($A383&lt;=Loan!$C$7*12,$E382*Loan!$C$6/12,"")</f>
        <v/>
      </c>
      <c r="D383" s="11">
        <f>IF($A383&lt;=Loan!$C$7*12,$B383-$C383,"")</f>
        <v/>
      </c>
      <c r="E383" s="11">
        <f>IF($A383&lt;=Loan!$C$7*12,MAX(0,$E382-$D383),"")</f>
        <v/>
      </c>
    </row>
    <row r="384">
      <c r="A384" t="n">
        <v>383</v>
      </c>
      <c r="B384" s="11">
        <f>IF($A384&lt;=Loan!$C$7*12,Loan!$F$5,"")</f>
        <v/>
      </c>
      <c r="C384" s="11">
        <f>IF($A384&lt;=Loan!$C$7*12,$E383*Loan!$C$6/12,"")</f>
        <v/>
      </c>
      <c r="D384" s="11">
        <f>IF($A384&lt;=Loan!$C$7*12,$B384-$C384,"")</f>
        <v/>
      </c>
      <c r="E384" s="11">
        <f>IF($A384&lt;=Loan!$C$7*12,MAX(0,$E383-$D384),"")</f>
        <v/>
      </c>
    </row>
    <row r="385">
      <c r="A385" t="n">
        <v>384</v>
      </c>
      <c r="B385" s="11">
        <f>IF($A385&lt;=Loan!$C$7*12,Loan!$F$5,"")</f>
        <v/>
      </c>
      <c r="C385" s="11">
        <f>IF($A385&lt;=Loan!$C$7*12,$E384*Loan!$C$6/12,"")</f>
        <v/>
      </c>
      <c r="D385" s="11">
        <f>IF($A385&lt;=Loan!$C$7*12,$B385-$C385,"")</f>
        <v/>
      </c>
      <c r="E385" s="11">
        <f>IF($A385&lt;=Loan!$C$7*12,MAX(0,$E384-$D385),"")</f>
        <v/>
      </c>
    </row>
    <row r="386">
      <c r="A386" t="n">
        <v>385</v>
      </c>
      <c r="B386" s="11">
        <f>IF($A386&lt;=Loan!$C$7*12,Loan!$F$5,"")</f>
        <v/>
      </c>
      <c r="C386" s="11">
        <f>IF($A386&lt;=Loan!$C$7*12,$E385*Loan!$C$6/12,"")</f>
        <v/>
      </c>
      <c r="D386" s="11">
        <f>IF($A386&lt;=Loan!$C$7*12,$B386-$C386,"")</f>
        <v/>
      </c>
      <c r="E386" s="11">
        <f>IF($A386&lt;=Loan!$C$7*12,MAX(0,$E385-$D386),"")</f>
        <v/>
      </c>
    </row>
    <row r="387">
      <c r="A387" t="n">
        <v>386</v>
      </c>
      <c r="B387" s="11">
        <f>IF($A387&lt;=Loan!$C$7*12,Loan!$F$5,"")</f>
        <v/>
      </c>
      <c r="C387" s="11">
        <f>IF($A387&lt;=Loan!$C$7*12,$E386*Loan!$C$6/12,"")</f>
        <v/>
      </c>
      <c r="D387" s="11">
        <f>IF($A387&lt;=Loan!$C$7*12,$B387-$C387,"")</f>
        <v/>
      </c>
      <c r="E387" s="11">
        <f>IF($A387&lt;=Loan!$C$7*12,MAX(0,$E386-$D387),"")</f>
        <v/>
      </c>
    </row>
    <row r="388">
      <c r="A388" t="n">
        <v>387</v>
      </c>
      <c r="B388" s="11">
        <f>IF($A388&lt;=Loan!$C$7*12,Loan!$F$5,"")</f>
        <v/>
      </c>
      <c r="C388" s="11">
        <f>IF($A388&lt;=Loan!$C$7*12,$E387*Loan!$C$6/12,"")</f>
        <v/>
      </c>
      <c r="D388" s="11">
        <f>IF($A388&lt;=Loan!$C$7*12,$B388-$C388,"")</f>
        <v/>
      </c>
      <c r="E388" s="11">
        <f>IF($A388&lt;=Loan!$C$7*12,MAX(0,$E387-$D388),"")</f>
        <v/>
      </c>
    </row>
    <row r="389">
      <c r="A389" t="n">
        <v>388</v>
      </c>
      <c r="B389" s="11">
        <f>IF($A389&lt;=Loan!$C$7*12,Loan!$F$5,"")</f>
        <v/>
      </c>
      <c r="C389" s="11">
        <f>IF($A389&lt;=Loan!$C$7*12,$E388*Loan!$C$6/12,"")</f>
        <v/>
      </c>
      <c r="D389" s="11">
        <f>IF($A389&lt;=Loan!$C$7*12,$B389-$C389,"")</f>
        <v/>
      </c>
      <c r="E389" s="11">
        <f>IF($A389&lt;=Loan!$C$7*12,MAX(0,$E388-$D389),"")</f>
        <v/>
      </c>
    </row>
    <row r="390">
      <c r="A390" t="n">
        <v>389</v>
      </c>
      <c r="B390" s="11">
        <f>IF($A390&lt;=Loan!$C$7*12,Loan!$F$5,"")</f>
        <v/>
      </c>
      <c r="C390" s="11">
        <f>IF($A390&lt;=Loan!$C$7*12,$E389*Loan!$C$6/12,"")</f>
        <v/>
      </c>
      <c r="D390" s="11">
        <f>IF($A390&lt;=Loan!$C$7*12,$B390-$C390,"")</f>
        <v/>
      </c>
      <c r="E390" s="11">
        <f>IF($A390&lt;=Loan!$C$7*12,MAX(0,$E389-$D390),"")</f>
        <v/>
      </c>
    </row>
    <row r="391">
      <c r="A391" t="n">
        <v>390</v>
      </c>
      <c r="B391" s="11">
        <f>IF($A391&lt;=Loan!$C$7*12,Loan!$F$5,"")</f>
        <v/>
      </c>
      <c r="C391" s="11">
        <f>IF($A391&lt;=Loan!$C$7*12,$E390*Loan!$C$6/12,"")</f>
        <v/>
      </c>
      <c r="D391" s="11">
        <f>IF($A391&lt;=Loan!$C$7*12,$B391-$C391,"")</f>
        <v/>
      </c>
      <c r="E391" s="11">
        <f>IF($A391&lt;=Loan!$C$7*12,MAX(0,$E390-$D391),"")</f>
        <v/>
      </c>
    </row>
    <row r="392">
      <c r="A392" t="n">
        <v>391</v>
      </c>
      <c r="B392" s="11">
        <f>IF($A392&lt;=Loan!$C$7*12,Loan!$F$5,"")</f>
        <v/>
      </c>
      <c r="C392" s="11">
        <f>IF($A392&lt;=Loan!$C$7*12,$E391*Loan!$C$6/12,"")</f>
        <v/>
      </c>
      <c r="D392" s="11">
        <f>IF($A392&lt;=Loan!$C$7*12,$B392-$C392,"")</f>
        <v/>
      </c>
      <c r="E392" s="11">
        <f>IF($A392&lt;=Loan!$C$7*12,MAX(0,$E391-$D392),"")</f>
        <v/>
      </c>
    </row>
    <row r="393">
      <c r="A393" t="n">
        <v>392</v>
      </c>
      <c r="B393" s="11">
        <f>IF($A393&lt;=Loan!$C$7*12,Loan!$F$5,"")</f>
        <v/>
      </c>
      <c r="C393" s="11">
        <f>IF($A393&lt;=Loan!$C$7*12,$E392*Loan!$C$6/12,"")</f>
        <v/>
      </c>
      <c r="D393" s="11">
        <f>IF($A393&lt;=Loan!$C$7*12,$B393-$C393,"")</f>
        <v/>
      </c>
      <c r="E393" s="11">
        <f>IF($A393&lt;=Loan!$C$7*12,MAX(0,$E392-$D393),"")</f>
        <v/>
      </c>
    </row>
    <row r="394">
      <c r="A394" t="n">
        <v>393</v>
      </c>
      <c r="B394" s="11">
        <f>IF($A394&lt;=Loan!$C$7*12,Loan!$F$5,"")</f>
        <v/>
      </c>
      <c r="C394" s="11">
        <f>IF($A394&lt;=Loan!$C$7*12,$E393*Loan!$C$6/12,"")</f>
        <v/>
      </c>
      <c r="D394" s="11">
        <f>IF($A394&lt;=Loan!$C$7*12,$B394-$C394,"")</f>
        <v/>
      </c>
      <c r="E394" s="11">
        <f>IF($A394&lt;=Loan!$C$7*12,MAX(0,$E393-$D394),"")</f>
        <v/>
      </c>
    </row>
    <row r="395">
      <c r="A395" t="n">
        <v>394</v>
      </c>
      <c r="B395" s="11">
        <f>IF($A395&lt;=Loan!$C$7*12,Loan!$F$5,"")</f>
        <v/>
      </c>
      <c r="C395" s="11">
        <f>IF($A395&lt;=Loan!$C$7*12,$E394*Loan!$C$6/12,"")</f>
        <v/>
      </c>
      <c r="D395" s="11">
        <f>IF($A395&lt;=Loan!$C$7*12,$B395-$C395,"")</f>
        <v/>
      </c>
      <c r="E395" s="11">
        <f>IF($A395&lt;=Loan!$C$7*12,MAX(0,$E394-$D395),"")</f>
        <v/>
      </c>
    </row>
    <row r="396">
      <c r="A396" t="n">
        <v>395</v>
      </c>
      <c r="B396" s="11">
        <f>IF($A396&lt;=Loan!$C$7*12,Loan!$F$5,"")</f>
        <v/>
      </c>
      <c r="C396" s="11">
        <f>IF($A396&lt;=Loan!$C$7*12,$E395*Loan!$C$6/12,"")</f>
        <v/>
      </c>
      <c r="D396" s="11">
        <f>IF($A396&lt;=Loan!$C$7*12,$B396-$C396,"")</f>
        <v/>
      </c>
      <c r="E396" s="11">
        <f>IF($A396&lt;=Loan!$C$7*12,MAX(0,$E395-$D396),"")</f>
        <v/>
      </c>
    </row>
    <row r="397">
      <c r="A397" t="n">
        <v>396</v>
      </c>
      <c r="B397" s="11">
        <f>IF($A397&lt;=Loan!$C$7*12,Loan!$F$5,"")</f>
        <v/>
      </c>
      <c r="C397" s="11">
        <f>IF($A397&lt;=Loan!$C$7*12,$E396*Loan!$C$6/12,"")</f>
        <v/>
      </c>
      <c r="D397" s="11">
        <f>IF($A397&lt;=Loan!$C$7*12,$B397-$C397,"")</f>
        <v/>
      </c>
      <c r="E397" s="11">
        <f>IF($A397&lt;=Loan!$C$7*12,MAX(0,$E396-$D397),"")</f>
        <v/>
      </c>
    </row>
    <row r="398">
      <c r="A398" t="n">
        <v>397</v>
      </c>
      <c r="B398" s="11">
        <f>IF($A398&lt;=Loan!$C$7*12,Loan!$F$5,"")</f>
        <v/>
      </c>
      <c r="C398" s="11">
        <f>IF($A398&lt;=Loan!$C$7*12,$E397*Loan!$C$6/12,"")</f>
        <v/>
      </c>
      <c r="D398" s="11">
        <f>IF($A398&lt;=Loan!$C$7*12,$B398-$C398,"")</f>
        <v/>
      </c>
      <c r="E398" s="11">
        <f>IF($A398&lt;=Loan!$C$7*12,MAX(0,$E397-$D398),"")</f>
        <v/>
      </c>
    </row>
    <row r="399">
      <c r="A399" t="n">
        <v>398</v>
      </c>
      <c r="B399" s="11">
        <f>IF($A399&lt;=Loan!$C$7*12,Loan!$F$5,"")</f>
        <v/>
      </c>
      <c r="C399" s="11">
        <f>IF($A399&lt;=Loan!$C$7*12,$E398*Loan!$C$6/12,"")</f>
        <v/>
      </c>
      <c r="D399" s="11">
        <f>IF($A399&lt;=Loan!$C$7*12,$B399-$C399,"")</f>
        <v/>
      </c>
      <c r="E399" s="11">
        <f>IF($A399&lt;=Loan!$C$7*12,MAX(0,$E398-$D399),"")</f>
        <v/>
      </c>
    </row>
    <row r="400">
      <c r="A400" t="n">
        <v>399</v>
      </c>
      <c r="B400" s="11">
        <f>IF($A400&lt;=Loan!$C$7*12,Loan!$F$5,"")</f>
        <v/>
      </c>
      <c r="C400" s="11">
        <f>IF($A400&lt;=Loan!$C$7*12,$E399*Loan!$C$6/12,"")</f>
        <v/>
      </c>
      <c r="D400" s="11">
        <f>IF($A400&lt;=Loan!$C$7*12,$B400-$C400,"")</f>
        <v/>
      </c>
      <c r="E400" s="11">
        <f>IF($A400&lt;=Loan!$C$7*12,MAX(0,$E399-$D400),"")</f>
        <v/>
      </c>
    </row>
    <row r="401">
      <c r="A401" t="n">
        <v>400</v>
      </c>
      <c r="B401" s="11">
        <f>IF($A401&lt;=Loan!$C$7*12,Loan!$F$5,"")</f>
        <v/>
      </c>
      <c r="C401" s="11">
        <f>IF($A401&lt;=Loan!$C$7*12,$E400*Loan!$C$6/12,"")</f>
        <v/>
      </c>
      <c r="D401" s="11">
        <f>IF($A401&lt;=Loan!$C$7*12,$B401-$C401,"")</f>
        <v/>
      </c>
      <c r="E401" s="11">
        <f>IF($A401&lt;=Loan!$C$7*12,MAX(0,$E400-$D401),"")</f>
        <v/>
      </c>
    </row>
    <row r="402">
      <c r="A402" t="n">
        <v>401</v>
      </c>
      <c r="B402" s="11">
        <f>IF($A402&lt;=Loan!$C$7*12,Loan!$F$5,"")</f>
        <v/>
      </c>
      <c r="C402" s="11">
        <f>IF($A402&lt;=Loan!$C$7*12,$E401*Loan!$C$6/12,"")</f>
        <v/>
      </c>
      <c r="D402" s="11">
        <f>IF($A402&lt;=Loan!$C$7*12,$B402-$C402,"")</f>
        <v/>
      </c>
      <c r="E402" s="11">
        <f>IF($A402&lt;=Loan!$C$7*12,MAX(0,$E401-$D402),"")</f>
        <v/>
      </c>
    </row>
    <row r="403">
      <c r="A403" t="n">
        <v>402</v>
      </c>
      <c r="B403" s="11">
        <f>IF($A403&lt;=Loan!$C$7*12,Loan!$F$5,"")</f>
        <v/>
      </c>
      <c r="C403" s="11">
        <f>IF($A403&lt;=Loan!$C$7*12,$E402*Loan!$C$6/12,"")</f>
        <v/>
      </c>
      <c r="D403" s="11">
        <f>IF($A403&lt;=Loan!$C$7*12,$B403-$C403,"")</f>
        <v/>
      </c>
      <c r="E403" s="11">
        <f>IF($A403&lt;=Loan!$C$7*12,MAX(0,$E402-$D403),"")</f>
        <v/>
      </c>
    </row>
    <row r="404">
      <c r="A404" t="n">
        <v>403</v>
      </c>
      <c r="B404" s="11">
        <f>IF($A404&lt;=Loan!$C$7*12,Loan!$F$5,"")</f>
        <v/>
      </c>
      <c r="C404" s="11">
        <f>IF($A404&lt;=Loan!$C$7*12,$E403*Loan!$C$6/12,"")</f>
        <v/>
      </c>
      <c r="D404" s="11">
        <f>IF($A404&lt;=Loan!$C$7*12,$B404-$C404,"")</f>
        <v/>
      </c>
      <c r="E404" s="11">
        <f>IF($A404&lt;=Loan!$C$7*12,MAX(0,$E403-$D404),"")</f>
        <v/>
      </c>
    </row>
    <row r="405">
      <c r="A405" t="n">
        <v>404</v>
      </c>
      <c r="B405" s="11">
        <f>IF($A405&lt;=Loan!$C$7*12,Loan!$F$5,"")</f>
        <v/>
      </c>
      <c r="C405" s="11">
        <f>IF($A405&lt;=Loan!$C$7*12,$E404*Loan!$C$6/12,"")</f>
        <v/>
      </c>
      <c r="D405" s="11">
        <f>IF($A405&lt;=Loan!$C$7*12,$B405-$C405,"")</f>
        <v/>
      </c>
      <c r="E405" s="11">
        <f>IF($A405&lt;=Loan!$C$7*12,MAX(0,$E404-$D405),"")</f>
        <v/>
      </c>
    </row>
    <row r="406">
      <c r="A406" t="n">
        <v>405</v>
      </c>
      <c r="B406" s="11">
        <f>IF($A406&lt;=Loan!$C$7*12,Loan!$F$5,"")</f>
        <v/>
      </c>
      <c r="C406" s="11">
        <f>IF($A406&lt;=Loan!$C$7*12,$E405*Loan!$C$6/12,"")</f>
        <v/>
      </c>
      <c r="D406" s="11">
        <f>IF($A406&lt;=Loan!$C$7*12,$B406-$C406,"")</f>
        <v/>
      </c>
      <c r="E406" s="11">
        <f>IF($A406&lt;=Loan!$C$7*12,MAX(0,$E405-$D406),"")</f>
        <v/>
      </c>
    </row>
    <row r="407">
      <c r="A407" t="n">
        <v>406</v>
      </c>
      <c r="B407" s="11">
        <f>IF($A407&lt;=Loan!$C$7*12,Loan!$F$5,"")</f>
        <v/>
      </c>
      <c r="C407" s="11">
        <f>IF($A407&lt;=Loan!$C$7*12,$E406*Loan!$C$6/12,"")</f>
        <v/>
      </c>
      <c r="D407" s="11">
        <f>IF($A407&lt;=Loan!$C$7*12,$B407-$C407,"")</f>
        <v/>
      </c>
      <c r="E407" s="11">
        <f>IF($A407&lt;=Loan!$C$7*12,MAX(0,$E406-$D407),"")</f>
        <v/>
      </c>
    </row>
    <row r="408">
      <c r="A408" t="n">
        <v>407</v>
      </c>
      <c r="B408" s="11">
        <f>IF($A408&lt;=Loan!$C$7*12,Loan!$F$5,"")</f>
        <v/>
      </c>
      <c r="C408" s="11">
        <f>IF($A408&lt;=Loan!$C$7*12,$E407*Loan!$C$6/12,"")</f>
        <v/>
      </c>
      <c r="D408" s="11">
        <f>IF($A408&lt;=Loan!$C$7*12,$B408-$C408,"")</f>
        <v/>
      </c>
      <c r="E408" s="11">
        <f>IF($A408&lt;=Loan!$C$7*12,MAX(0,$E407-$D408),"")</f>
        <v/>
      </c>
    </row>
    <row r="409">
      <c r="A409" t="n">
        <v>408</v>
      </c>
      <c r="B409" s="11">
        <f>IF($A409&lt;=Loan!$C$7*12,Loan!$F$5,"")</f>
        <v/>
      </c>
      <c r="C409" s="11">
        <f>IF($A409&lt;=Loan!$C$7*12,$E408*Loan!$C$6/12,"")</f>
        <v/>
      </c>
      <c r="D409" s="11">
        <f>IF($A409&lt;=Loan!$C$7*12,$B409-$C409,"")</f>
        <v/>
      </c>
      <c r="E409" s="11">
        <f>IF($A409&lt;=Loan!$C$7*12,MAX(0,$E408-$D409),"")</f>
        <v/>
      </c>
    </row>
    <row r="410">
      <c r="A410" t="n">
        <v>409</v>
      </c>
      <c r="B410" s="11">
        <f>IF($A410&lt;=Loan!$C$7*12,Loan!$F$5,"")</f>
        <v/>
      </c>
      <c r="C410" s="11">
        <f>IF($A410&lt;=Loan!$C$7*12,$E409*Loan!$C$6/12,"")</f>
        <v/>
      </c>
      <c r="D410" s="11">
        <f>IF($A410&lt;=Loan!$C$7*12,$B410-$C410,"")</f>
        <v/>
      </c>
      <c r="E410" s="11">
        <f>IF($A410&lt;=Loan!$C$7*12,MAX(0,$E409-$D410),"")</f>
        <v/>
      </c>
    </row>
    <row r="411">
      <c r="A411" t="n">
        <v>410</v>
      </c>
      <c r="B411" s="11">
        <f>IF($A411&lt;=Loan!$C$7*12,Loan!$F$5,"")</f>
        <v/>
      </c>
      <c r="C411" s="11">
        <f>IF($A411&lt;=Loan!$C$7*12,$E410*Loan!$C$6/12,"")</f>
        <v/>
      </c>
      <c r="D411" s="11">
        <f>IF($A411&lt;=Loan!$C$7*12,$B411-$C411,"")</f>
        <v/>
      </c>
      <c r="E411" s="11">
        <f>IF($A411&lt;=Loan!$C$7*12,MAX(0,$E410-$D411),"")</f>
        <v/>
      </c>
    </row>
    <row r="412">
      <c r="A412" t="n">
        <v>411</v>
      </c>
      <c r="B412" s="11">
        <f>IF($A412&lt;=Loan!$C$7*12,Loan!$F$5,"")</f>
        <v/>
      </c>
      <c r="C412" s="11">
        <f>IF($A412&lt;=Loan!$C$7*12,$E411*Loan!$C$6/12,"")</f>
        <v/>
      </c>
      <c r="D412" s="11">
        <f>IF($A412&lt;=Loan!$C$7*12,$B412-$C412,"")</f>
        <v/>
      </c>
      <c r="E412" s="11">
        <f>IF($A412&lt;=Loan!$C$7*12,MAX(0,$E411-$D412),"")</f>
        <v/>
      </c>
    </row>
    <row r="413">
      <c r="A413" t="n">
        <v>412</v>
      </c>
      <c r="B413" s="11">
        <f>IF($A413&lt;=Loan!$C$7*12,Loan!$F$5,"")</f>
        <v/>
      </c>
      <c r="C413" s="11">
        <f>IF($A413&lt;=Loan!$C$7*12,$E412*Loan!$C$6/12,"")</f>
        <v/>
      </c>
      <c r="D413" s="11">
        <f>IF($A413&lt;=Loan!$C$7*12,$B413-$C413,"")</f>
        <v/>
      </c>
      <c r="E413" s="11">
        <f>IF($A413&lt;=Loan!$C$7*12,MAX(0,$E412-$D413),"")</f>
        <v/>
      </c>
    </row>
    <row r="414">
      <c r="A414" t="n">
        <v>413</v>
      </c>
      <c r="B414" s="11">
        <f>IF($A414&lt;=Loan!$C$7*12,Loan!$F$5,"")</f>
        <v/>
      </c>
      <c r="C414" s="11">
        <f>IF($A414&lt;=Loan!$C$7*12,$E413*Loan!$C$6/12,"")</f>
        <v/>
      </c>
      <c r="D414" s="11">
        <f>IF($A414&lt;=Loan!$C$7*12,$B414-$C414,"")</f>
        <v/>
      </c>
      <c r="E414" s="11">
        <f>IF($A414&lt;=Loan!$C$7*12,MAX(0,$E413-$D414),"")</f>
        <v/>
      </c>
    </row>
    <row r="415">
      <c r="A415" t="n">
        <v>414</v>
      </c>
      <c r="B415" s="11">
        <f>IF($A415&lt;=Loan!$C$7*12,Loan!$F$5,"")</f>
        <v/>
      </c>
      <c r="C415" s="11">
        <f>IF($A415&lt;=Loan!$C$7*12,$E414*Loan!$C$6/12,"")</f>
        <v/>
      </c>
      <c r="D415" s="11">
        <f>IF($A415&lt;=Loan!$C$7*12,$B415-$C415,"")</f>
        <v/>
      </c>
      <c r="E415" s="11">
        <f>IF($A415&lt;=Loan!$C$7*12,MAX(0,$E414-$D415),"")</f>
        <v/>
      </c>
    </row>
    <row r="416">
      <c r="A416" t="n">
        <v>415</v>
      </c>
      <c r="B416" s="11">
        <f>IF($A416&lt;=Loan!$C$7*12,Loan!$F$5,"")</f>
        <v/>
      </c>
      <c r="C416" s="11">
        <f>IF($A416&lt;=Loan!$C$7*12,$E415*Loan!$C$6/12,"")</f>
        <v/>
      </c>
      <c r="D416" s="11">
        <f>IF($A416&lt;=Loan!$C$7*12,$B416-$C416,"")</f>
        <v/>
      </c>
      <c r="E416" s="11">
        <f>IF($A416&lt;=Loan!$C$7*12,MAX(0,$E415-$D416),"")</f>
        <v/>
      </c>
    </row>
    <row r="417">
      <c r="A417" t="n">
        <v>416</v>
      </c>
      <c r="B417" s="11">
        <f>IF($A417&lt;=Loan!$C$7*12,Loan!$F$5,"")</f>
        <v/>
      </c>
      <c r="C417" s="11">
        <f>IF($A417&lt;=Loan!$C$7*12,$E416*Loan!$C$6/12,"")</f>
        <v/>
      </c>
      <c r="D417" s="11">
        <f>IF($A417&lt;=Loan!$C$7*12,$B417-$C417,"")</f>
        <v/>
      </c>
      <c r="E417" s="11">
        <f>IF($A417&lt;=Loan!$C$7*12,MAX(0,$E416-$D417),"")</f>
        <v/>
      </c>
    </row>
    <row r="418">
      <c r="A418" t="n">
        <v>417</v>
      </c>
      <c r="B418" s="11">
        <f>IF($A418&lt;=Loan!$C$7*12,Loan!$F$5,"")</f>
        <v/>
      </c>
      <c r="C418" s="11">
        <f>IF($A418&lt;=Loan!$C$7*12,$E417*Loan!$C$6/12,"")</f>
        <v/>
      </c>
      <c r="D418" s="11">
        <f>IF($A418&lt;=Loan!$C$7*12,$B418-$C418,"")</f>
        <v/>
      </c>
      <c r="E418" s="11">
        <f>IF($A418&lt;=Loan!$C$7*12,MAX(0,$E417-$D418),"")</f>
        <v/>
      </c>
    </row>
    <row r="419">
      <c r="A419" t="n">
        <v>418</v>
      </c>
      <c r="B419" s="11">
        <f>IF($A419&lt;=Loan!$C$7*12,Loan!$F$5,"")</f>
        <v/>
      </c>
      <c r="C419" s="11">
        <f>IF($A419&lt;=Loan!$C$7*12,$E418*Loan!$C$6/12,"")</f>
        <v/>
      </c>
      <c r="D419" s="11">
        <f>IF($A419&lt;=Loan!$C$7*12,$B419-$C419,"")</f>
        <v/>
      </c>
      <c r="E419" s="11">
        <f>IF($A419&lt;=Loan!$C$7*12,MAX(0,$E418-$D419),"")</f>
        <v/>
      </c>
    </row>
    <row r="420">
      <c r="A420" t="n">
        <v>419</v>
      </c>
      <c r="B420" s="11">
        <f>IF($A420&lt;=Loan!$C$7*12,Loan!$F$5,"")</f>
        <v/>
      </c>
      <c r="C420" s="11">
        <f>IF($A420&lt;=Loan!$C$7*12,$E419*Loan!$C$6/12,"")</f>
        <v/>
      </c>
      <c r="D420" s="11">
        <f>IF($A420&lt;=Loan!$C$7*12,$B420-$C420,"")</f>
        <v/>
      </c>
      <c r="E420" s="11">
        <f>IF($A420&lt;=Loan!$C$7*12,MAX(0,$E419-$D420),"")</f>
        <v/>
      </c>
    </row>
    <row r="421">
      <c r="A421" t="n">
        <v>420</v>
      </c>
      <c r="B421" s="11">
        <f>IF($A421&lt;=Loan!$C$7*12,Loan!$F$5,"")</f>
        <v/>
      </c>
      <c r="C421" s="11">
        <f>IF($A421&lt;=Loan!$C$7*12,$E420*Loan!$C$6/12,"")</f>
        <v/>
      </c>
      <c r="D421" s="11">
        <f>IF($A421&lt;=Loan!$C$7*12,$B421-$C421,"")</f>
        <v/>
      </c>
      <c r="E421" s="11">
        <f>IF($A421&lt;=Loan!$C$7*12,MAX(0,$E420-$D421),"")</f>
        <v/>
      </c>
    </row>
    <row r="422">
      <c r="A422" t="n">
        <v>421</v>
      </c>
      <c r="B422" s="11">
        <f>IF($A422&lt;=Loan!$C$7*12,Loan!$F$5,"")</f>
        <v/>
      </c>
      <c r="C422" s="11">
        <f>IF($A422&lt;=Loan!$C$7*12,$E421*Loan!$C$6/12,"")</f>
        <v/>
      </c>
      <c r="D422" s="11">
        <f>IF($A422&lt;=Loan!$C$7*12,$B422-$C422,"")</f>
        <v/>
      </c>
      <c r="E422" s="11">
        <f>IF($A422&lt;=Loan!$C$7*12,MAX(0,$E421-$D422),"")</f>
        <v/>
      </c>
    </row>
    <row r="423">
      <c r="A423" t="n">
        <v>422</v>
      </c>
      <c r="B423" s="11">
        <f>IF($A423&lt;=Loan!$C$7*12,Loan!$F$5,"")</f>
        <v/>
      </c>
      <c r="C423" s="11">
        <f>IF($A423&lt;=Loan!$C$7*12,$E422*Loan!$C$6/12,"")</f>
        <v/>
      </c>
      <c r="D423" s="11">
        <f>IF($A423&lt;=Loan!$C$7*12,$B423-$C423,"")</f>
        <v/>
      </c>
      <c r="E423" s="11">
        <f>IF($A423&lt;=Loan!$C$7*12,MAX(0,$E422-$D423),"")</f>
        <v/>
      </c>
    </row>
    <row r="424">
      <c r="A424" t="n">
        <v>423</v>
      </c>
      <c r="B424" s="11">
        <f>IF($A424&lt;=Loan!$C$7*12,Loan!$F$5,"")</f>
        <v/>
      </c>
      <c r="C424" s="11">
        <f>IF($A424&lt;=Loan!$C$7*12,$E423*Loan!$C$6/12,"")</f>
        <v/>
      </c>
      <c r="D424" s="11">
        <f>IF($A424&lt;=Loan!$C$7*12,$B424-$C424,"")</f>
        <v/>
      </c>
      <c r="E424" s="11">
        <f>IF($A424&lt;=Loan!$C$7*12,MAX(0,$E423-$D424),"")</f>
        <v/>
      </c>
    </row>
    <row r="425">
      <c r="A425" t="n">
        <v>424</v>
      </c>
      <c r="B425" s="11">
        <f>IF($A425&lt;=Loan!$C$7*12,Loan!$F$5,"")</f>
        <v/>
      </c>
      <c r="C425" s="11">
        <f>IF($A425&lt;=Loan!$C$7*12,$E424*Loan!$C$6/12,"")</f>
        <v/>
      </c>
      <c r="D425" s="11">
        <f>IF($A425&lt;=Loan!$C$7*12,$B425-$C425,"")</f>
        <v/>
      </c>
      <c r="E425" s="11">
        <f>IF($A425&lt;=Loan!$C$7*12,MAX(0,$E424-$D425),"")</f>
        <v/>
      </c>
    </row>
    <row r="426">
      <c r="A426" t="n">
        <v>425</v>
      </c>
      <c r="B426" s="11">
        <f>IF($A426&lt;=Loan!$C$7*12,Loan!$F$5,"")</f>
        <v/>
      </c>
      <c r="C426" s="11">
        <f>IF($A426&lt;=Loan!$C$7*12,$E425*Loan!$C$6/12,"")</f>
        <v/>
      </c>
      <c r="D426" s="11">
        <f>IF($A426&lt;=Loan!$C$7*12,$B426-$C426,"")</f>
        <v/>
      </c>
      <c r="E426" s="11">
        <f>IF($A426&lt;=Loan!$C$7*12,MAX(0,$E425-$D426),"")</f>
        <v/>
      </c>
    </row>
    <row r="427">
      <c r="A427" t="n">
        <v>426</v>
      </c>
      <c r="B427" s="11">
        <f>IF($A427&lt;=Loan!$C$7*12,Loan!$F$5,"")</f>
        <v/>
      </c>
      <c r="C427" s="11">
        <f>IF($A427&lt;=Loan!$C$7*12,$E426*Loan!$C$6/12,"")</f>
        <v/>
      </c>
      <c r="D427" s="11">
        <f>IF($A427&lt;=Loan!$C$7*12,$B427-$C427,"")</f>
        <v/>
      </c>
      <c r="E427" s="11">
        <f>IF($A427&lt;=Loan!$C$7*12,MAX(0,$E426-$D427),"")</f>
        <v/>
      </c>
    </row>
    <row r="428">
      <c r="A428" t="n">
        <v>427</v>
      </c>
      <c r="B428" s="11">
        <f>IF($A428&lt;=Loan!$C$7*12,Loan!$F$5,"")</f>
        <v/>
      </c>
      <c r="C428" s="11">
        <f>IF($A428&lt;=Loan!$C$7*12,$E427*Loan!$C$6/12,"")</f>
        <v/>
      </c>
      <c r="D428" s="11">
        <f>IF($A428&lt;=Loan!$C$7*12,$B428-$C428,"")</f>
        <v/>
      </c>
      <c r="E428" s="11">
        <f>IF($A428&lt;=Loan!$C$7*12,MAX(0,$E427-$D428),"")</f>
        <v/>
      </c>
    </row>
    <row r="429">
      <c r="A429" t="n">
        <v>428</v>
      </c>
      <c r="B429" s="11">
        <f>IF($A429&lt;=Loan!$C$7*12,Loan!$F$5,"")</f>
        <v/>
      </c>
      <c r="C429" s="11">
        <f>IF($A429&lt;=Loan!$C$7*12,$E428*Loan!$C$6/12,"")</f>
        <v/>
      </c>
      <c r="D429" s="11">
        <f>IF($A429&lt;=Loan!$C$7*12,$B429-$C429,"")</f>
        <v/>
      </c>
      <c r="E429" s="11">
        <f>IF($A429&lt;=Loan!$C$7*12,MAX(0,$E428-$D429),"")</f>
        <v/>
      </c>
    </row>
    <row r="430">
      <c r="A430" t="n">
        <v>429</v>
      </c>
      <c r="B430" s="11">
        <f>IF($A430&lt;=Loan!$C$7*12,Loan!$F$5,"")</f>
        <v/>
      </c>
      <c r="C430" s="11">
        <f>IF($A430&lt;=Loan!$C$7*12,$E429*Loan!$C$6/12,"")</f>
        <v/>
      </c>
      <c r="D430" s="11">
        <f>IF($A430&lt;=Loan!$C$7*12,$B430-$C430,"")</f>
        <v/>
      </c>
      <c r="E430" s="11">
        <f>IF($A430&lt;=Loan!$C$7*12,MAX(0,$E429-$D430),"")</f>
        <v/>
      </c>
    </row>
    <row r="431">
      <c r="A431" t="n">
        <v>430</v>
      </c>
      <c r="B431" s="11">
        <f>IF($A431&lt;=Loan!$C$7*12,Loan!$F$5,"")</f>
        <v/>
      </c>
      <c r="C431" s="11">
        <f>IF($A431&lt;=Loan!$C$7*12,$E430*Loan!$C$6/12,"")</f>
        <v/>
      </c>
      <c r="D431" s="11">
        <f>IF($A431&lt;=Loan!$C$7*12,$B431-$C431,"")</f>
        <v/>
      </c>
      <c r="E431" s="11">
        <f>IF($A431&lt;=Loan!$C$7*12,MAX(0,$E430-$D431),"")</f>
        <v/>
      </c>
    </row>
    <row r="432">
      <c r="A432" t="n">
        <v>431</v>
      </c>
      <c r="B432" s="11">
        <f>IF($A432&lt;=Loan!$C$7*12,Loan!$F$5,"")</f>
        <v/>
      </c>
      <c r="C432" s="11">
        <f>IF($A432&lt;=Loan!$C$7*12,$E431*Loan!$C$6/12,"")</f>
        <v/>
      </c>
      <c r="D432" s="11">
        <f>IF($A432&lt;=Loan!$C$7*12,$B432-$C432,"")</f>
        <v/>
      </c>
      <c r="E432" s="11">
        <f>IF($A432&lt;=Loan!$C$7*12,MAX(0,$E431-$D432),"")</f>
        <v/>
      </c>
    </row>
    <row r="433">
      <c r="A433" t="n">
        <v>432</v>
      </c>
      <c r="B433" s="11">
        <f>IF($A433&lt;=Loan!$C$7*12,Loan!$F$5,"")</f>
        <v/>
      </c>
      <c r="C433" s="11">
        <f>IF($A433&lt;=Loan!$C$7*12,$E432*Loan!$C$6/12,"")</f>
        <v/>
      </c>
      <c r="D433" s="11">
        <f>IF($A433&lt;=Loan!$C$7*12,$B433-$C433,"")</f>
        <v/>
      </c>
      <c r="E433" s="11">
        <f>IF($A433&lt;=Loan!$C$7*12,MAX(0,$E432-$D433),"")</f>
        <v/>
      </c>
    </row>
    <row r="434">
      <c r="A434" t="n">
        <v>433</v>
      </c>
      <c r="B434" s="11">
        <f>IF($A434&lt;=Loan!$C$7*12,Loan!$F$5,"")</f>
        <v/>
      </c>
      <c r="C434" s="11">
        <f>IF($A434&lt;=Loan!$C$7*12,$E433*Loan!$C$6/12,"")</f>
        <v/>
      </c>
      <c r="D434" s="11">
        <f>IF($A434&lt;=Loan!$C$7*12,$B434-$C434,"")</f>
        <v/>
      </c>
      <c r="E434" s="11">
        <f>IF($A434&lt;=Loan!$C$7*12,MAX(0,$E433-$D434),"")</f>
        <v/>
      </c>
    </row>
    <row r="435">
      <c r="A435" t="n">
        <v>434</v>
      </c>
      <c r="B435" s="11">
        <f>IF($A435&lt;=Loan!$C$7*12,Loan!$F$5,"")</f>
        <v/>
      </c>
      <c r="C435" s="11">
        <f>IF($A435&lt;=Loan!$C$7*12,$E434*Loan!$C$6/12,"")</f>
        <v/>
      </c>
      <c r="D435" s="11">
        <f>IF($A435&lt;=Loan!$C$7*12,$B435-$C435,"")</f>
        <v/>
      </c>
      <c r="E435" s="11">
        <f>IF($A435&lt;=Loan!$C$7*12,MAX(0,$E434-$D435),"")</f>
        <v/>
      </c>
    </row>
    <row r="436">
      <c r="A436" t="n">
        <v>435</v>
      </c>
      <c r="B436" s="11">
        <f>IF($A436&lt;=Loan!$C$7*12,Loan!$F$5,"")</f>
        <v/>
      </c>
      <c r="C436" s="11">
        <f>IF($A436&lt;=Loan!$C$7*12,$E435*Loan!$C$6/12,"")</f>
        <v/>
      </c>
      <c r="D436" s="11">
        <f>IF($A436&lt;=Loan!$C$7*12,$B436-$C436,"")</f>
        <v/>
      </c>
      <c r="E436" s="11">
        <f>IF($A436&lt;=Loan!$C$7*12,MAX(0,$E435-$D436),"")</f>
        <v/>
      </c>
    </row>
    <row r="437">
      <c r="A437" t="n">
        <v>436</v>
      </c>
      <c r="B437" s="11">
        <f>IF($A437&lt;=Loan!$C$7*12,Loan!$F$5,"")</f>
        <v/>
      </c>
      <c r="C437" s="11">
        <f>IF($A437&lt;=Loan!$C$7*12,$E436*Loan!$C$6/12,"")</f>
        <v/>
      </c>
      <c r="D437" s="11">
        <f>IF($A437&lt;=Loan!$C$7*12,$B437-$C437,"")</f>
        <v/>
      </c>
      <c r="E437" s="11">
        <f>IF($A437&lt;=Loan!$C$7*12,MAX(0,$E436-$D437),"")</f>
        <v/>
      </c>
    </row>
    <row r="438">
      <c r="A438" t="n">
        <v>437</v>
      </c>
      <c r="B438" s="11">
        <f>IF($A438&lt;=Loan!$C$7*12,Loan!$F$5,"")</f>
        <v/>
      </c>
      <c r="C438" s="11">
        <f>IF($A438&lt;=Loan!$C$7*12,$E437*Loan!$C$6/12,"")</f>
        <v/>
      </c>
      <c r="D438" s="11">
        <f>IF($A438&lt;=Loan!$C$7*12,$B438-$C438,"")</f>
        <v/>
      </c>
      <c r="E438" s="11">
        <f>IF($A438&lt;=Loan!$C$7*12,MAX(0,$E437-$D438),"")</f>
        <v/>
      </c>
    </row>
    <row r="439">
      <c r="A439" t="n">
        <v>438</v>
      </c>
      <c r="B439" s="11">
        <f>IF($A439&lt;=Loan!$C$7*12,Loan!$F$5,"")</f>
        <v/>
      </c>
      <c r="C439" s="11">
        <f>IF($A439&lt;=Loan!$C$7*12,$E438*Loan!$C$6/12,"")</f>
        <v/>
      </c>
      <c r="D439" s="11">
        <f>IF($A439&lt;=Loan!$C$7*12,$B439-$C439,"")</f>
        <v/>
      </c>
      <c r="E439" s="11">
        <f>IF($A439&lt;=Loan!$C$7*12,MAX(0,$E438-$D439),"")</f>
        <v/>
      </c>
    </row>
    <row r="440">
      <c r="A440" t="n">
        <v>439</v>
      </c>
      <c r="B440" s="11">
        <f>IF($A440&lt;=Loan!$C$7*12,Loan!$F$5,"")</f>
        <v/>
      </c>
      <c r="C440" s="11">
        <f>IF($A440&lt;=Loan!$C$7*12,$E439*Loan!$C$6/12,"")</f>
        <v/>
      </c>
      <c r="D440" s="11">
        <f>IF($A440&lt;=Loan!$C$7*12,$B440-$C440,"")</f>
        <v/>
      </c>
      <c r="E440" s="11">
        <f>IF($A440&lt;=Loan!$C$7*12,MAX(0,$E439-$D440),"")</f>
        <v/>
      </c>
    </row>
    <row r="441">
      <c r="A441" t="n">
        <v>440</v>
      </c>
      <c r="B441" s="11">
        <f>IF($A441&lt;=Loan!$C$7*12,Loan!$F$5,"")</f>
        <v/>
      </c>
      <c r="C441" s="11">
        <f>IF($A441&lt;=Loan!$C$7*12,$E440*Loan!$C$6/12,"")</f>
        <v/>
      </c>
      <c r="D441" s="11">
        <f>IF($A441&lt;=Loan!$C$7*12,$B441-$C441,"")</f>
        <v/>
      </c>
      <c r="E441" s="11">
        <f>IF($A441&lt;=Loan!$C$7*12,MAX(0,$E440-$D441),"")</f>
        <v/>
      </c>
    </row>
    <row r="442">
      <c r="A442" t="n">
        <v>441</v>
      </c>
      <c r="B442" s="11">
        <f>IF($A442&lt;=Loan!$C$7*12,Loan!$F$5,"")</f>
        <v/>
      </c>
      <c r="C442" s="11">
        <f>IF($A442&lt;=Loan!$C$7*12,$E441*Loan!$C$6/12,"")</f>
        <v/>
      </c>
      <c r="D442" s="11">
        <f>IF($A442&lt;=Loan!$C$7*12,$B442-$C442,"")</f>
        <v/>
      </c>
      <c r="E442" s="11">
        <f>IF($A442&lt;=Loan!$C$7*12,MAX(0,$E441-$D442),"")</f>
        <v/>
      </c>
    </row>
    <row r="443">
      <c r="A443" t="n">
        <v>442</v>
      </c>
      <c r="B443" s="11">
        <f>IF($A443&lt;=Loan!$C$7*12,Loan!$F$5,"")</f>
        <v/>
      </c>
      <c r="C443" s="11">
        <f>IF($A443&lt;=Loan!$C$7*12,$E442*Loan!$C$6/12,"")</f>
        <v/>
      </c>
      <c r="D443" s="11">
        <f>IF($A443&lt;=Loan!$C$7*12,$B443-$C443,"")</f>
        <v/>
      </c>
      <c r="E443" s="11">
        <f>IF($A443&lt;=Loan!$C$7*12,MAX(0,$E442-$D443),"")</f>
        <v/>
      </c>
    </row>
    <row r="444">
      <c r="A444" t="n">
        <v>443</v>
      </c>
      <c r="B444" s="11">
        <f>IF($A444&lt;=Loan!$C$7*12,Loan!$F$5,"")</f>
        <v/>
      </c>
      <c r="C444" s="11">
        <f>IF($A444&lt;=Loan!$C$7*12,$E443*Loan!$C$6/12,"")</f>
        <v/>
      </c>
      <c r="D444" s="11">
        <f>IF($A444&lt;=Loan!$C$7*12,$B444-$C444,"")</f>
        <v/>
      </c>
      <c r="E444" s="11">
        <f>IF($A444&lt;=Loan!$C$7*12,MAX(0,$E443-$D444),"")</f>
        <v/>
      </c>
    </row>
    <row r="445">
      <c r="A445" t="n">
        <v>444</v>
      </c>
      <c r="B445" s="11">
        <f>IF($A445&lt;=Loan!$C$7*12,Loan!$F$5,"")</f>
        <v/>
      </c>
      <c r="C445" s="11">
        <f>IF($A445&lt;=Loan!$C$7*12,$E444*Loan!$C$6/12,"")</f>
        <v/>
      </c>
      <c r="D445" s="11">
        <f>IF($A445&lt;=Loan!$C$7*12,$B445-$C445,"")</f>
        <v/>
      </c>
      <c r="E445" s="11">
        <f>IF($A445&lt;=Loan!$C$7*12,MAX(0,$E444-$D445),"")</f>
        <v/>
      </c>
    </row>
    <row r="446">
      <c r="A446" t="n">
        <v>445</v>
      </c>
      <c r="B446" s="11">
        <f>IF($A446&lt;=Loan!$C$7*12,Loan!$F$5,"")</f>
        <v/>
      </c>
      <c r="C446" s="11">
        <f>IF($A446&lt;=Loan!$C$7*12,$E445*Loan!$C$6/12,"")</f>
        <v/>
      </c>
      <c r="D446" s="11">
        <f>IF($A446&lt;=Loan!$C$7*12,$B446-$C446,"")</f>
        <v/>
      </c>
      <c r="E446" s="11">
        <f>IF($A446&lt;=Loan!$C$7*12,MAX(0,$E445-$D446),"")</f>
        <v/>
      </c>
    </row>
    <row r="447">
      <c r="A447" t="n">
        <v>446</v>
      </c>
      <c r="B447" s="11">
        <f>IF($A447&lt;=Loan!$C$7*12,Loan!$F$5,"")</f>
        <v/>
      </c>
      <c r="C447" s="11">
        <f>IF($A447&lt;=Loan!$C$7*12,$E446*Loan!$C$6/12,"")</f>
        <v/>
      </c>
      <c r="D447" s="11">
        <f>IF($A447&lt;=Loan!$C$7*12,$B447-$C447,"")</f>
        <v/>
      </c>
      <c r="E447" s="11">
        <f>IF($A447&lt;=Loan!$C$7*12,MAX(0,$E446-$D447),"")</f>
        <v/>
      </c>
    </row>
    <row r="448">
      <c r="A448" t="n">
        <v>447</v>
      </c>
      <c r="B448" s="11">
        <f>IF($A448&lt;=Loan!$C$7*12,Loan!$F$5,"")</f>
        <v/>
      </c>
      <c r="C448" s="11">
        <f>IF($A448&lt;=Loan!$C$7*12,$E447*Loan!$C$6/12,"")</f>
        <v/>
      </c>
      <c r="D448" s="11">
        <f>IF($A448&lt;=Loan!$C$7*12,$B448-$C448,"")</f>
        <v/>
      </c>
      <c r="E448" s="11">
        <f>IF($A448&lt;=Loan!$C$7*12,MAX(0,$E447-$D448),"")</f>
        <v/>
      </c>
    </row>
    <row r="449">
      <c r="A449" t="n">
        <v>448</v>
      </c>
      <c r="B449" s="11">
        <f>IF($A449&lt;=Loan!$C$7*12,Loan!$F$5,"")</f>
        <v/>
      </c>
      <c r="C449" s="11">
        <f>IF($A449&lt;=Loan!$C$7*12,$E448*Loan!$C$6/12,"")</f>
        <v/>
      </c>
      <c r="D449" s="11">
        <f>IF($A449&lt;=Loan!$C$7*12,$B449-$C449,"")</f>
        <v/>
      </c>
      <c r="E449" s="11">
        <f>IF($A449&lt;=Loan!$C$7*12,MAX(0,$E448-$D449),"")</f>
        <v/>
      </c>
    </row>
    <row r="450">
      <c r="A450" t="n">
        <v>449</v>
      </c>
      <c r="B450" s="11">
        <f>IF($A450&lt;=Loan!$C$7*12,Loan!$F$5,"")</f>
        <v/>
      </c>
      <c r="C450" s="11">
        <f>IF($A450&lt;=Loan!$C$7*12,$E449*Loan!$C$6/12,"")</f>
        <v/>
      </c>
      <c r="D450" s="11">
        <f>IF($A450&lt;=Loan!$C$7*12,$B450-$C450,"")</f>
        <v/>
      </c>
      <c r="E450" s="11">
        <f>IF($A450&lt;=Loan!$C$7*12,MAX(0,$E449-$D450),"")</f>
        <v/>
      </c>
    </row>
    <row r="451">
      <c r="A451" t="n">
        <v>450</v>
      </c>
      <c r="B451" s="11">
        <f>IF($A451&lt;=Loan!$C$7*12,Loan!$F$5,"")</f>
        <v/>
      </c>
      <c r="C451" s="11">
        <f>IF($A451&lt;=Loan!$C$7*12,$E450*Loan!$C$6/12,"")</f>
        <v/>
      </c>
      <c r="D451" s="11">
        <f>IF($A451&lt;=Loan!$C$7*12,$B451-$C451,"")</f>
        <v/>
      </c>
      <c r="E451" s="11">
        <f>IF($A451&lt;=Loan!$C$7*12,MAX(0,$E450-$D451),"")</f>
        <v/>
      </c>
    </row>
    <row r="452">
      <c r="A452" t="n">
        <v>451</v>
      </c>
      <c r="B452" s="11">
        <f>IF($A452&lt;=Loan!$C$7*12,Loan!$F$5,"")</f>
        <v/>
      </c>
      <c r="C452" s="11">
        <f>IF($A452&lt;=Loan!$C$7*12,$E451*Loan!$C$6/12,"")</f>
        <v/>
      </c>
      <c r="D452" s="11">
        <f>IF($A452&lt;=Loan!$C$7*12,$B452-$C452,"")</f>
        <v/>
      </c>
      <c r="E452" s="11">
        <f>IF($A452&lt;=Loan!$C$7*12,MAX(0,$E451-$D452),"")</f>
        <v/>
      </c>
    </row>
    <row r="453">
      <c r="A453" t="n">
        <v>452</v>
      </c>
      <c r="B453" s="11">
        <f>IF($A453&lt;=Loan!$C$7*12,Loan!$F$5,"")</f>
        <v/>
      </c>
      <c r="C453" s="11">
        <f>IF($A453&lt;=Loan!$C$7*12,$E452*Loan!$C$6/12,"")</f>
        <v/>
      </c>
      <c r="D453" s="11">
        <f>IF($A453&lt;=Loan!$C$7*12,$B453-$C453,"")</f>
        <v/>
      </c>
      <c r="E453" s="11">
        <f>IF($A453&lt;=Loan!$C$7*12,MAX(0,$E452-$D453),"")</f>
        <v/>
      </c>
    </row>
    <row r="454">
      <c r="A454" t="n">
        <v>453</v>
      </c>
      <c r="B454" s="11">
        <f>IF($A454&lt;=Loan!$C$7*12,Loan!$F$5,"")</f>
        <v/>
      </c>
      <c r="C454" s="11">
        <f>IF($A454&lt;=Loan!$C$7*12,$E453*Loan!$C$6/12,"")</f>
        <v/>
      </c>
      <c r="D454" s="11">
        <f>IF($A454&lt;=Loan!$C$7*12,$B454-$C454,"")</f>
        <v/>
      </c>
      <c r="E454" s="11">
        <f>IF($A454&lt;=Loan!$C$7*12,MAX(0,$E453-$D454),"")</f>
        <v/>
      </c>
    </row>
    <row r="455">
      <c r="A455" t="n">
        <v>454</v>
      </c>
      <c r="B455" s="11">
        <f>IF($A455&lt;=Loan!$C$7*12,Loan!$F$5,"")</f>
        <v/>
      </c>
      <c r="C455" s="11">
        <f>IF($A455&lt;=Loan!$C$7*12,$E454*Loan!$C$6/12,"")</f>
        <v/>
      </c>
      <c r="D455" s="11">
        <f>IF($A455&lt;=Loan!$C$7*12,$B455-$C455,"")</f>
        <v/>
      </c>
      <c r="E455" s="11">
        <f>IF($A455&lt;=Loan!$C$7*12,MAX(0,$E454-$D455),"")</f>
        <v/>
      </c>
    </row>
    <row r="456">
      <c r="A456" t="n">
        <v>455</v>
      </c>
      <c r="B456" s="11">
        <f>IF($A456&lt;=Loan!$C$7*12,Loan!$F$5,"")</f>
        <v/>
      </c>
      <c r="C456" s="11">
        <f>IF($A456&lt;=Loan!$C$7*12,$E455*Loan!$C$6/12,"")</f>
        <v/>
      </c>
      <c r="D456" s="11">
        <f>IF($A456&lt;=Loan!$C$7*12,$B456-$C456,"")</f>
        <v/>
      </c>
      <c r="E456" s="11">
        <f>IF($A456&lt;=Loan!$C$7*12,MAX(0,$E455-$D456),"")</f>
        <v/>
      </c>
    </row>
    <row r="457">
      <c r="A457" t="n">
        <v>456</v>
      </c>
      <c r="B457" s="11">
        <f>IF($A457&lt;=Loan!$C$7*12,Loan!$F$5,"")</f>
        <v/>
      </c>
      <c r="C457" s="11">
        <f>IF($A457&lt;=Loan!$C$7*12,$E456*Loan!$C$6/12,"")</f>
        <v/>
      </c>
      <c r="D457" s="11">
        <f>IF($A457&lt;=Loan!$C$7*12,$B457-$C457,"")</f>
        <v/>
      </c>
      <c r="E457" s="11">
        <f>IF($A457&lt;=Loan!$C$7*12,MAX(0,$E456-$D457),"")</f>
        <v/>
      </c>
    </row>
    <row r="458">
      <c r="A458" t="n">
        <v>457</v>
      </c>
      <c r="B458" s="11">
        <f>IF($A458&lt;=Loan!$C$7*12,Loan!$F$5,"")</f>
        <v/>
      </c>
      <c r="C458" s="11">
        <f>IF($A458&lt;=Loan!$C$7*12,$E457*Loan!$C$6/12,"")</f>
        <v/>
      </c>
      <c r="D458" s="11">
        <f>IF($A458&lt;=Loan!$C$7*12,$B458-$C458,"")</f>
        <v/>
      </c>
      <c r="E458" s="11">
        <f>IF($A458&lt;=Loan!$C$7*12,MAX(0,$E457-$D458),"")</f>
        <v/>
      </c>
    </row>
    <row r="459">
      <c r="A459" t="n">
        <v>458</v>
      </c>
      <c r="B459" s="11">
        <f>IF($A459&lt;=Loan!$C$7*12,Loan!$F$5,"")</f>
        <v/>
      </c>
      <c r="C459" s="11">
        <f>IF($A459&lt;=Loan!$C$7*12,$E458*Loan!$C$6/12,"")</f>
        <v/>
      </c>
      <c r="D459" s="11">
        <f>IF($A459&lt;=Loan!$C$7*12,$B459-$C459,"")</f>
        <v/>
      </c>
      <c r="E459" s="11">
        <f>IF($A459&lt;=Loan!$C$7*12,MAX(0,$E458-$D459),"")</f>
        <v/>
      </c>
    </row>
    <row r="460">
      <c r="A460" t="n">
        <v>459</v>
      </c>
      <c r="B460" s="11">
        <f>IF($A460&lt;=Loan!$C$7*12,Loan!$F$5,"")</f>
        <v/>
      </c>
      <c r="C460" s="11">
        <f>IF($A460&lt;=Loan!$C$7*12,$E459*Loan!$C$6/12,"")</f>
        <v/>
      </c>
      <c r="D460" s="11">
        <f>IF($A460&lt;=Loan!$C$7*12,$B460-$C460,"")</f>
        <v/>
      </c>
      <c r="E460" s="11">
        <f>IF($A460&lt;=Loan!$C$7*12,MAX(0,$E459-$D460),"")</f>
        <v/>
      </c>
    </row>
    <row r="461">
      <c r="A461" t="n">
        <v>460</v>
      </c>
      <c r="B461" s="11">
        <f>IF($A461&lt;=Loan!$C$7*12,Loan!$F$5,"")</f>
        <v/>
      </c>
      <c r="C461" s="11">
        <f>IF($A461&lt;=Loan!$C$7*12,$E460*Loan!$C$6/12,"")</f>
        <v/>
      </c>
      <c r="D461" s="11">
        <f>IF($A461&lt;=Loan!$C$7*12,$B461-$C461,"")</f>
        <v/>
      </c>
      <c r="E461" s="11">
        <f>IF($A461&lt;=Loan!$C$7*12,MAX(0,$E460-$D461),"")</f>
        <v/>
      </c>
    </row>
    <row r="462">
      <c r="A462" t="n">
        <v>461</v>
      </c>
      <c r="B462" s="11">
        <f>IF($A462&lt;=Loan!$C$7*12,Loan!$F$5,"")</f>
        <v/>
      </c>
      <c r="C462" s="11">
        <f>IF($A462&lt;=Loan!$C$7*12,$E461*Loan!$C$6/12,"")</f>
        <v/>
      </c>
      <c r="D462" s="11">
        <f>IF($A462&lt;=Loan!$C$7*12,$B462-$C462,"")</f>
        <v/>
      </c>
      <c r="E462" s="11">
        <f>IF($A462&lt;=Loan!$C$7*12,MAX(0,$E461-$D462),"")</f>
        <v/>
      </c>
    </row>
    <row r="463">
      <c r="A463" t="n">
        <v>462</v>
      </c>
      <c r="B463" s="11">
        <f>IF($A463&lt;=Loan!$C$7*12,Loan!$F$5,"")</f>
        <v/>
      </c>
      <c r="C463" s="11">
        <f>IF($A463&lt;=Loan!$C$7*12,$E462*Loan!$C$6/12,"")</f>
        <v/>
      </c>
      <c r="D463" s="11">
        <f>IF($A463&lt;=Loan!$C$7*12,$B463-$C463,"")</f>
        <v/>
      </c>
      <c r="E463" s="11">
        <f>IF($A463&lt;=Loan!$C$7*12,MAX(0,$E462-$D463),"")</f>
        <v/>
      </c>
    </row>
    <row r="464">
      <c r="A464" t="n">
        <v>463</v>
      </c>
      <c r="B464" s="11">
        <f>IF($A464&lt;=Loan!$C$7*12,Loan!$F$5,"")</f>
        <v/>
      </c>
      <c r="C464" s="11">
        <f>IF($A464&lt;=Loan!$C$7*12,$E463*Loan!$C$6/12,"")</f>
        <v/>
      </c>
      <c r="D464" s="11">
        <f>IF($A464&lt;=Loan!$C$7*12,$B464-$C464,"")</f>
        <v/>
      </c>
      <c r="E464" s="11">
        <f>IF($A464&lt;=Loan!$C$7*12,MAX(0,$E463-$D464),"")</f>
        <v/>
      </c>
    </row>
    <row r="465">
      <c r="A465" t="n">
        <v>464</v>
      </c>
      <c r="B465" s="11">
        <f>IF($A465&lt;=Loan!$C$7*12,Loan!$F$5,"")</f>
        <v/>
      </c>
      <c r="C465" s="11">
        <f>IF($A465&lt;=Loan!$C$7*12,$E464*Loan!$C$6/12,"")</f>
        <v/>
      </c>
      <c r="D465" s="11">
        <f>IF($A465&lt;=Loan!$C$7*12,$B465-$C465,"")</f>
        <v/>
      </c>
      <c r="E465" s="11">
        <f>IF($A465&lt;=Loan!$C$7*12,MAX(0,$E464-$D465),"")</f>
        <v/>
      </c>
    </row>
    <row r="466">
      <c r="A466" t="n">
        <v>465</v>
      </c>
      <c r="B466" s="11">
        <f>IF($A466&lt;=Loan!$C$7*12,Loan!$F$5,"")</f>
        <v/>
      </c>
      <c r="C466" s="11">
        <f>IF($A466&lt;=Loan!$C$7*12,$E465*Loan!$C$6/12,"")</f>
        <v/>
      </c>
      <c r="D466" s="11">
        <f>IF($A466&lt;=Loan!$C$7*12,$B466-$C466,"")</f>
        <v/>
      </c>
      <c r="E466" s="11">
        <f>IF($A466&lt;=Loan!$C$7*12,MAX(0,$E465-$D466),"")</f>
        <v/>
      </c>
    </row>
    <row r="467">
      <c r="A467" t="n">
        <v>466</v>
      </c>
      <c r="B467" s="11">
        <f>IF($A467&lt;=Loan!$C$7*12,Loan!$F$5,"")</f>
        <v/>
      </c>
      <c r="C467" s="11">
        <f>IF($A467&lt;=Loan!$C$7*12,$E466*Loan!$C$6/12,"")</f>
        <v/>
      </c>
      <c r="D467" s="11">
        <f>IF($A467&lt;=Loan!$C$7*12,$B467-$C467,"")</f>
        <v/>
      </c>
      <c r="E467" s="11">
        <f>IF($A467&lt;=Loan!$C$7*12,MAX(0,$E466-$D467),"")</f>
        <v/>
      </c>
    </row>
    <row r="468">
      <c r="A468" t="n">
        <v>467</v>
      </c>
      <c r="B468" s="11">
        <f>IF($A468&lt;=Loan!$C$7*12,Loan!$F$5,"")</f>
        <v/>
      </c>
      <c r="C468" s="11">
        <f>IF($A468&lt;=Loan!$C$7*12,$E467*Loan!$C$6/12,"")</f>
        <v/>
      </c>
      <c r="D468" s="11">
        <f>IF($A468&lt;=Loan!$C$7*12,$B468-$C468,"")</f>
        <v/>
      </c>
      <c r="E468" s="11">
        <f>IF($A468&lt;=Loan!$C$7*12,MAX(0,$E467-$D468),"")</f>
        <v/>
      </c>
    </row>
    <row r="469">
      <c r="A469" t="n">
        <v>468</v>
      </c>
      <c r="B469" s="11">
        <f>IF($A469&lt;=Loan!$C$7*12,Loan!$F$5,"")</f>
        <v/>
      </c>
      <c r="C469" s="11">
        <f>IF($A469&lt;=Loan!$C$7*12,$E468*Loan!$C$6/12,"")</f>
        <v/>
      </c>
      <c r="D469" s="11">
        <f>IF($A469&lt;=Loan!$C$7*12,$B469-$C469,"")</f>
        <v/>
      </c>
      <c r="E469" s="11">
        <f>IF($A469&lt;=Loan!$C$7*12,MAX(0,$E468-$D469),"")</f>
        <v/>
      </c>
    </row>
    <row r="470">
      <c r="A470" t="n">
        <v>469</v>
      </c>
      <c r="B470" s="11">
        <f>IF($A470&lt;=Loan!$C$7*12,Loan!$F$5,"")</f>
        <v/>
      </c>
      <c r="C470" s="11">
        <f>IF($A470&lt;=Loan!$C$7*12,$E469*Loan!$C$6/12,"")</f>
        <v/>
      </c>
      <c r="D470" s="11">
        <f>IF($A470&lt;=Loan!$C$7*12,$B470-$C470,"")</f>
        <v/>
      </c>
      <c r="E470" s="11">
        <f>IF($A470&lt;=Loan!$C$7*12,MAX(0,$E469-$D470),"")</f>
        <v/>
      </c>
    </row>
    <row r="471">
      <c r="A471" t="n">
        <v>470</v>
      </c>
      <c r="B471" s="11">
        <f>IF($A471&lt;=Loan!$C$7*12,Loan!$F$5,"")</f>
        <v/>
      </c>
      <c r="C471" s="11">
        <f>IF($A471&lt;=Loan!$C$7*12,$E470*Loan!$C$6/12,"")</f>
        <v/>
      </c>
      <c r="D471" s="11">
        <f>IF($A471&lt;=Loan!$C$7*12,$B471-$C471,"")</f>
        <v/>
      </c>
      <c r="E471" s="11">
        <f>IF($A471&lt;=Loan!$C$7*12,MAX(0,$E470-$D471),"")</f>
        <v/>
      </c>
    </row>
    <row r="472">
      <c r="A472" t="n">
        <v>471</v>
      </c>
      <c r="B472" s="11">
        <f>IF($A472&lt;=Loan!$C$7*12,Loan!$F$5,"")</f>
        <v/>
      </c>
      <c r="C472" s="11">
        <f>IF($A472&lt;=Loan!$C$7*12,$E471*Loan!$C$6/12,"")</f>
        <v/>
      </c>
      <c r="D472" s="11">
        <f>IF($A472&lt;=Loan!$C$7*12,$B472-$C472,"")</f>
        <v/>
      </c>
      <c r="E472" s="11">
        <f>IF($A472&lt;=Loan!$C$7*12,MAX(0,$E471-$D472),"")</f>
        <v/>
      </c>
    </row>
    <row r="473">
      <c r="A473" t="n">
        <v>472</v>
      </c>
      <c r="B473" s="11">
        <f>IF($A473&lt;=Loan!$C$7*12,Loan!$F$5,"")</f>
        <v/>
      </c>
      <c r="C473" s="11">
        <f>IF($A473&lt;=Loan!$C$7*12,$E472*Loan!$C$6/12,"")</f>
        <v/>
      </c>
      <c r="D473" s="11">
        <f>IF($A473&lt;=Loan!$C$7*12,$B473-$C473,"")</f>
        <v/>
      </c>
      <c r="E473" s="11">
        <f>IF($A473&lt;=Loan!$C$7*12,MAX(0,$E472-$D473),"")</f>
        <v/>
      </c>
    </row>
    <row r="474">
      <c r="A474" t="n">
        <v>473</v>
      </c>
      <c r="B474" s="11">
        <f>IF($A474&lt;=Loan!$C$7*12,Loan!$F$5,"")</f>
        <v/>
      </c>
      <c r="C474" s="11">
        <f>IF($A474&lt;=Loan!$C$7*12,$E473*Loan!$C$6/12,"")</f>
        <v/>
      </c>
      <c r="D474" s="11">
        <f>IF($A474&lt;=Loan!$C$7*12,$B474-$C474,"")</f>
        <v/>
      </c>
      <c r="E474" s="11">
        <f>IF($A474&lt;=Loan!$C$7*12,MAX(0,$E473-$D474),"")</f>
        <v/>
      </c>
    </row>
    <row r="475">
      <c r="A475" t="n">
        <v>474</v>
      </c>
      <c r="B475" s="11">
        <f>IF($A475&lt;=Loan!$C$7*12,Loan!$F$5,"")</f>
        <v/>
      </c>
      <c r="C475" s="11">
        <f>IF($A475&lt;=Loan!$C$7*12,$E474*Loan!$C$6/12,"")</f>
        <v/>
      </c>
      <c r="D475" s="11">
        <f>IF($A475&lt;=Loan!$C$7*12,$B475-$C475,"")</f>
        <v/>
      </c>
      <c r="E475" s="11">
        <f>IF($A475&lt;=Loan!$C$7*12,MAX(0,$E474-$D475),"")</f>
        <v/>
      </c>
    </row>
    <row r="476">
      <c r="A476" t="n">
        <v>475</v>
      </c>
      <c r="B476" s="11">
        <f>IF($A476&lt;=Loan!$C$7*12,Loan!$F$5,"")</f>
        <v/>
      </c>
      <c r="C476" s="11">
        <f>IF($A476&lt;=Loan!$C$7*12,$E475*Loan!$C$6/12,"")</f>
        <v/>
      </c>
      <c r="D476" s="11">
        <f>IF($A476&lt;=Loan!$C$7*12,$B476-$C476,"")</f>
        <v/>
      </c>
      <c r="E476" s="11">
        <f>IF($A476&lt;=Loan!$C$7*12,MAX(0,$E475-$D476),"")</f>
        <v/>
      </c>
    </row>
    <row r="477">
      <c r="A477" t="n">
        <v>476</v>
      </c>
      <c r="B477" s="11">
        <f>IF($A477&lt;=Loan!$C$7*12,Loan!$F$5,"")</f>
        <v/>
      </c>
      <c r="C477" s="11">
        <f>IF($A477&lt;=Loan!$C$7*12,$E476*Loan!$C$6/12,"")</f>
        <v/>
      </c>
      <c r="D477" s="11">
        <f>IF($A477&lt;=Loan!$C$7*12,$B477-$C477,"")</f>
        <v/>
      </c>
      <c r="E477" s="11">
        <f>IF($A477&lt;=Loan!$C$7*12,MAX(0,$E476-$D477),"")</f>
        <v/>
      </c>
    </row>
    <row r="478">
      <c r="A478" t="n">
        <v>477</v>
      </c>
      <c r="B478" s="11">
        <f>IF($A478&lt;=Loan!$C$7*12,Loan!$F$5,"")</f>
        <v/>
      </c>
      <c r="C478" s="11">
        <f>IF($A478&lt;=Loan!$C$7*12,$E477*Loan!$C$6/12,"")</f>
        <v/>
      </c>
      <c r="D478" s="11">
        <f>IF($A478&lt;=Loan!$C$7*12,$B478-$C478,"")</f>
        <v/>
      </c>
      <c r="E478" s="11">
        <f>IF($A478&lt;=Loan!$C$7*12,MAX(0,$E477-$D478),"")</f>
        <v/>
      </c>
    </row>
    <row r="479">
      <c r="A479" t="n">
        <v>478</v>
      </c>
      <c r="B479" s="11">
        <f>IF($A479&lt;=Loan!$C$7*12,Loan!$F$5,"")</f>
        <v/>
      </c>
      <c r="C479" s="11">
        <f>IF($A479&lt;=Loan!$C$7*12,$E478*Loan!$C$6/12,"")</f>
        <v/>
      </c>
      <c r="D479" s="11">
        <f>IF($A479&lt;=Loan!$C$7*12,$B479-$C479,"")</f>
        <v/>
      </c>
      <c r="E479" s="11">
        <f>IF($A479&lt;=Loan!$C$7*12,MAX(0,$E478-$D479),"")</f>
        <v/>
      </c>
    </row>
    <row r="480">
      <c r="A480" t="n">
        <v>479</v>
      </c>
      <c r="B480" s="11">
        <f>IF($A480&lt;=Loan!$C$7*12,Loan!$F$5,"")</f>
        <v/>
      </c>
      <c r="C480" s="11">
        <f>IF($A480&lt;=Loan!$C$7*12,$E479*Loan!$C$6/12,"")</f>
        <v/>
      </c>
      <c r="D480" s="11">
        <f>IF($A480&lt;=Loan!$C$7*12,$B480-$C480,"")</f>
        <v/>
      </c>
      <c r="E480" s="11">
        <f>IF($A480&lt;=Loan!$C$7*12,MAX(0,$E479-$D480),"")</f>
        <v/>
      </c>
    </row>
    <row r="481">
      <c r="A481" t="n">
        <v>480</v>
      </c>
      <c r="B481" s="11">
        <f>IF($A481&lt;=Loan!$C$7*12,Loan!$F$5,"")</f>
        <v/>
      </c>
      <c r="C481" s="11">
        <f>IF($A481&lt;=Loan!$C$7*12,$E480*Loan!$C$6/12,"")</f>
        <v/>
      </c>
      <c r="D481" s="11">
        <f>IF($A481&lt;=Loan!$C$7*12,$B481-$C481,"")</f>
        <v/>
      </c>
      <c r="E481" s="11">
        <f>IF($A481&lt;=Loan!$C$7*12,MAX(0,$E480-$D481),"")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2026-09-02T00:29:55Z</dcterms:created>
  <dcterms:modified xmlns:dcterms="http://purl.org/dc/terms/" xmlns:xsi="http://www.w3.org/2001/XMLSchema-instance" xsi:type="dcterms:W3CDTF">2026-09-02T00:29:55Z</dcterms:modified>
</cp:coreProperties>
</file>