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&quot;$&quot;#,##0.00"/>
  </numFmts>
  <fonts count="6">
    <font>
      <name val="Calibri"/>
      <family val="2"/>
      <color theme="1"/>
      <sz val="11"/>
      <scheme val="minor"/>
    </font>
    <font>
      <b val="1"/>
      <color rgb="001C1A17"/>
      <sz val="16"/>
    </font>
    <font>
      <i val="1"/>
      <color rgb="0057534A"/>
      <sz val="10"/>
    </font>
    <font>
      <b val="1"/>
      <color rgb="001C1A17"/>
      <sz val="11"/>
    </font>
    <font>
      <color rgb="001C1A17"/>
      <sz val="11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E4EFE7"/>
      </patternFill>
    </fill>
    <fill>
      <patternFill patternType="solid">
        <fgColor rgb="00F4F1E9"/>
      </patternFill>
    </fill>
    <fill>
      <patternFill patternType="solid">
        <fgColor rgb="0012523A"/>
      </patternFill>
    </fill>
  </fills>
  <borders count="2">
    <border>
      <left/>
      <right/>
      <top/>
      <bottom/>
      <diagonal/>
    </border>
    <border>
      <left style="thin">
        <color rgb="00D5CFC0"/>
      </left>
      <right style="thin">
        <color rgb="00D5CFC0"/>
      </right>
      <top style="thin">
        <color rgb="00D5CFC0"/>
      </top>
      <bottom style="thin">
        <color rgb="00D5CFC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2" borderId="1" pivotButton="0" quotePrefix="0" xfId="0"/>
    <xf numFmtId="2" fontId="4" fillId="2" borderId="1" pivotButton="0" quotePrefix="0" xfId="0"/>
    <xf numFmtId="10" fontId="4" fillId="2" borderId="1" pivotButton="0" quotePrefix="0" xfId="0"/>
    <xf numFmtId="1" fontId="4" fillId="3" borderId="1" pivotButton="0" quotePrefix="0" xfId="0"/>
    <xf numFmtId="164" fontId="4" fillId="3" borderId="1" pivotButton="0" quotePrefix="0" xfId="0"/>
    <xf numFmtId="165" fontId="3" fillId="3" borderId="1" pivotButton="0" quotePrefix="0" xfId="0"/>
    <xf numFmtId="0" fontId="5" fillId="4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68"/>
  <sheetViews>
    <sheetView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6" customWidth="1" min="3" max="3"/>
    <col width="3" customWidth="1" min="4" max="4"/>
    <col width="10" customWidth="1" min="5" max="5"/>
    <col width="16" customWidth="1" min="6" max="6"/>
  </cols>
  <sheetData>
    <row r="1">
      <c r="B1" s="1" t="inlineStr">
        <is>
          <t>Savings goal planner</t>
        </is>
      </c>
    </row>
    <row r="2">
      <c r="B2" s="2" t="inlineStr">
        <is>
          <t>The monthly deposit that reaches a target by a date.</t>
        </is>
      </c>
    </row>
    <row r="3">
      <c r="B3" s="2" t="inlineStr">
        <is>
          <t>From Quiet Zeros — free, private calculators. Green cells are inputs; everything else recalculates.</t>
        </is>
      </c>
    </row>
    <row r="4">
      <c r="B4" s="3" t="inlineStr">
        <is>
          <t>Inputs</t>
        </is>
      </c>
    </row>
    <row r="5">
      <c r="B5" s="4" t="inlineStr">
        <is>
          <t>Goal amount</t>
        </is>
      </c>
      <c r="C5" s="5" t="n">
        <v>20000</v>
      </c>
    </row>
    <row r="6">
      <c r="B6" s="4" t="inlineStr">
        <is>
          <t>Already saved</t>
        </is>
      </c>
      <c r="C6" s="5" t="n">
        <v>2000</v>
      </c>
    </row>
    <row r="7">
      <c r="B7" s="4" t="inlineStr">
        <is>
          <t>Years to goal</t>
        </is>
      </c>
      <c r="C7" s="6" t="n">
        <v>3</v>
      </c>
    </row>
    <row r="8">
      <c r="B8" s="4" t="inlineStr">
        <is>
          <t>Interest rate (APY)</t>
        </is>
      </c>
      <c r="C8" s="7" t="n">
        <v>0.04</v>
      </c>
    </row>
    <row r="10">
      <c r="B10" s="4" t="inlineStr">
        <is>
          <t>Months</t>
        </is>
      </c>
      <c r="C10" s="8">
        <f>ROUND(C7*12,0)</f>
        <v/>
      </c>
    </row>
    <row r="11">
      <c r="B11" s="4" t="inlineStr">
        <is>
          <t>Future value of current savings</t>
        </is>
      </c>
      <c r="C11" s="9">
        <f>C6*(1+C8/12)^C10</f>
        <v/>
      </c>
    </row>
    <row r="12">
      <c r="B12" s="4" t="inlineStr">
        <is>
          <t>Deposit needed per month</t>
        </is>
      </c>
      <c r="C12" s="10">
        <f>IF(C11&gt;=C5,0,IF(C8=0,(C5-C6)/C10,(C5-C11)*(C8/12)/((1+C8/12)^C10-1)))</f>
        <v/>
      </c>
    </row>
    <row r="13">
      <c r="B13" s="4" t="inlineStr">
        <is>
          <t>Total you will deposit</t>
        </is>
      </c>
      <c r="C13" s="9">
        <f>C12*C10</f>
        <v/>
      </c>
    </row>
    <row r="14">
      <c r="B14" s="4" t="inlineStr">
        <is>
          <t>Interest the account earns</t>
        </is>
      </c>
      <c r="C14" s="9">
        <f>MAX(0,C5-C6-C13)</f>
        <v/>
      </c>
    </row>
    <row r="17">
      <c r="E17" s="11" t="inlineStr">
        <is>
          <t>Year</t>
        </is>
      </c>
      <c r="F17" s="11" t="inlineStr">
        <is>
          <t>Balance</t>
        </is>
      </c>
    </row>
    <row r="18">
      <c r="E18" t="n">
        <v>0</v>
      </c>
      <c r="F18" s="12">
        <f>IF(E18*12&gt;$C$10,"",FV($C$8/12,E18*12,-$C$12,-$C$6))</f>
        <v/>
      </c>
    </row>
    <row r="19">
      <c r="E19" t="n">
        <v>1</v>
      </c>
      <c r="F19" s="12">
        <f>IF(E19*12&gt;$C$10,"",FV($C$8/12,E19*12,-$C$12,-$C$6))</f>
        <v/>
      </c>
    </row>
    <row r="20">
      <c r="E20" t="n">
        <v>2</v>
      </c>
      <c r="F20" s="12">
        <f>IF(E20*12&gt;$C$10,"",FV($C$8/12,E20*12,-$C$12,-$C$6))</f>
        <v/>
      </c>
    </row>
    <row r="21">
      <c r="E21" t="n">
        <v>3</v>
      </c>
      <c r="F21" s="12">
        <f>IF(E21*12&gt;$C$10,"",FV($C$8/12,E21*12,-$C$12,-$C$6))</f>
        <v/>
      </c>
    </row>
    <row r="22">
      <c r="E22" t="n">
        <v>4</v>
      </c>
      <c r="F22" s="12">
        <f>IF(E22*12&gt;$C$10,"",FV($C$8/12,E22*12,-$C$12,-$C$6))</f>
        <v/>
      </c>
    </row>
    <row r="23">
      <c r="E23" t="n">
        <v>5</v>
      </c>
      <c r="F23" s="12">
        <f>IF(E23*12&gt;$C$10,"",FV($C$8/12,E23*12,-$C$12,-$C$6))</f>
        <v/>
      </c>
    </row>
    <row r="24">
      <c r="E24" t="n">
        <v>6</v>
      </c>
      <c r="F24" s="12">
        <f>IF(E24*12&gt;$C$10,"",FV($C$8/12,E24*12,-$C$12,-$C$6))</f>
        <v/>
      </c>
    </row>
    <row r="25">
      <c r="E25" t="n">
        <v>7</v>
      </c>
      <c r="F25" s="12">
        <f>IF(E25*12&gt;$C$10,"",FV($C$8/12,E25*12,-$C$12,-$C$6))</f>
        <v/>
      </c>
    </row>
    <row r="26">
      <c r="E26" t="n">
        <v>8</v>
      </c>
      <c r="F26" s="12">
        <f>IF(E26*12&gt;$C$10,"",FV($C$8/12,E26*12,-$C$12,-$C$6))</f>
        <v/>
      </c>
    </row>
    <row r="27">
      <c r="E27" t="n">
        <v>9</v>
      </c>
      <c r="F27" s="12">
        <f>IF(E27*12&gt;$C$10,"",FV($C$8/12,E27*12,-$C$12,-$C$6))</f>
        <v/>
      </c>
    </row>
    <row r="28">
      <c r="E28" t="n">
        <v>10</v>
      </c>
      <c r="F28" s="12">
        <f>IF(E28*12&gt;$C$10,"",FV($C$8/12,E28*12,-$C$12,-$C$6))</f>
        <v/>
      </c>
    </row>
    <row r="29">
      <c r="E29" t="n">
        <v>11</v>
      </c>
      <c r="F29" s="12">
        <f>IF(E29*12&gt;$C$10,"",FV($C$8/12,E29*12,-$C$12,-$C$6))</f>
        <v/>
      </c>
    </row>
    <row r="30">
      <c r="E30" t="n">
        <v>12</v>
      </c>
      <c r="F30" s="12">
        <f>IF(E30*12&gt;$C$10,"",FV($C$8/12,E30*12,-$C$12,-$C$6))</f>
        <v/>
      </c>
    </row>
    <row r="31">
      <c r="E31" t="n">
        <v>13</v>
      </c>
      <c r="F31" s="12">
        <f>IF(E31*12&gt;$C$10,"",FV($C$8/12,E31*12,-$C$12,-$C$6))</f>
        <v/>
      </c>
    </row>
    <row r="32">
      <c r="E32" t="n">
        <v>14</v>
      </c>
      <c r="F32" s="12">
        <f>IF(E32*12&gt;$C$10,"",FV($C$8/12,E32*12,-$C$12,-$C$6))</f>
        <v/>
      </c>
    </row>
    <row r="33">
      <c r="E33" t="n">
        <v>15</v>
      </c>
      <c r="F33" s="12">
        <f>IF(E33*12&gt;$C$10,"",FV($C$8/12,E33*12,-$C$12,-$C$6))</f>
        <v/>
      </c>
    </row>
    <row r="34">
      <c r="E34" t="n">
        <v>16</v>
      </c>
      <c r="F34" s="12">
        <f>IF(E34*12&gt;$C$10,"",FV($C$8/12,E34*12,-$C$12,-$C$6))</f>
        <v/>
      </c>
    </row>
    <row r="35">
      <c r="E35" t="n">
        <v>17</v>
      </c>
      <c r="F35" s="12">
        <f>IF(E35*12&gt;$C$10,"",FV($C$8/12,E35*12,-$C$12,-$C$6))</f>
        <v/>
      </c>
    </row>
    <row r="36">
      <c r="E36" t="n">
        <v>18</v>
      </c>
      <c r="F36" s="12">
        <f>IF(E36*12&gt;$C$10,"",FV($C$8/12,E36*12,-$C$12,-$C$6))</f>
        <v/>
      </c>
    </row>
    <row r="37">
      <c r="E37" t="n">
        <v>19</v>
      </c>
      <c r="F37" s="12">
        <f>IF(E37*12&gt;$C$10,"",FV($C$8/12,E37*12,-$C$12,-$C$6))</f>
        <v/>
      </c>
    </row>
    <row r="38">
      <c r="E38" t="n">
        <v>20</v>
      </c>
      <c r="F38" s="12">
        <f>IF(E38*12&gt;$C$10,"",FV($C$8/12,E38*12,-$C$12,-$C$6))</f>
        <v/>
      </c>
    </row>
    <row r="39">
      <c r="E39" t="n">
        <v>21</v>
      </c>
      <c r="F39" s="12">
        <f>IF(E39*12&gt;$C$10,"",FV($C$8/12,E39*12,-$C$12,-$C$6))</f>
        <v/>
      </c>
    </row>
    <row r="40">
      <c r="E40" t="n">
        <v>22</v>
      </c>
      <c r="F40" s="12">
        <f>IF(E40*12&gt;$C$10,"",FV($C$8/12,E40*12,-$C$12,-$C$6))</f>
        <v/>
      </c>
    </row>
    <row r="41">
      <c r="E41" t="n">
        <v>23</v>
      </c>
      <c r="F41" s="12">
        <f>IF(E41*12&gt;$C$10,"",FV($C$8/12,E41*12,-$C$12,-$C$6))</f>
        <v/>
      </c>
    </row>
    <row r="42">
      <c r="E42" t="n">
        <v>24</v>
      </c>
      <c r="F42" s="12">
        <f>IF(E42*12&gt;$C$10,"",FV($C$8/12,E42*12,-$C$12,-$C$6))</f>
        <v/>
      </c>
    </row>
    <row r="43">
      <c r="E43" t="n">
        <v>25</v>
      </c>
      <c r="F43" s="12">
        <f>IF(E43*12&gt;$C$10,"",FV($C$8/12,E43*12,-$C$12,-$C$6))</f>
        <v/>
      </c>
    </row>
    <row r="44">
      <c r="E44" t="n">
        <v>26</v>
      </c>
      <c r="F44" s="12">
        <f>IF(E44*12&gt;$C$10,"",FV($C$8/12,E44*12,-$C$12,-$C$6))</f>
        <v/>
      </c>
    </row>
    <row r="45">
      <c r="E45" t="n">
        <v>27</v>
      </c>
      <c r="F45" s="12">
        <f>IF(E45*12&gt;$C$10,"",FV($C$8/12,E45*12,-$C$12,-$C$6))</f>
        <v/>
      </c>
    </row>
    <row r="46">
      <c r="E46" t="n">
        <v>28</v>
      </c>
      <c r="F46" s="12">
        <f>IF(E46*12&gt;$C$10,"",FV($C$8/12,E46*12,-$C$12,-$C$6))</f>
        <v/>
      </c>
    </row>
    <row r="47">
      <c r="E47" t="n">
        <v>29</v>
      </c>
      <c r="F47" s="12">
        <f>IF(E47*12&gt;$C$10,"",FV($C$8/12,E47*12,-$C$12,-$C$6))</f>
        <v/>
      </c>
    </row>
    <row r="48">
      <c r="E48" t="n">
        <v>30</v>
      </c>
      <c r="F48" s="12">
        <f>IF(E48*12&gt;$C$10,"",FV($C$8/12,E48*12,-$C$12,-$C$6))</f>
        <v/>
      </c>
    </row>
    <row r="49">
      <c r="E49" t="n">
        <v>31</v>
      </c>
      <c r="F49" s="12">
        <f>IF(E49*12&gt;$C$10,"",FV($C$8/12,E49*12,-$C$12,-$C$6))</f>
        <v/>
      </c>
    </row>
    <row r="50">
      <c r="E50" t="n">
        <v>32</v>
      </c>
      <c r="F50" s="12">
        <f>IF(E50*12&gt;$C$10,"",FV($C$8/12,E50*12,-$C$12,-$C$6))</f>
        <v/>
      </c>
    </row>
    <row r="51">
      <c r="E51" t="n">
        <v>33</v>
      </c>
      <c r="F51" s="12">
        <f>IF(E51*12&gt;$C$10,"",FV($C$8/12,E51*12,-$C$12,-$C$6))</f>
        <v/>
      </c>
    </row>
    <row r="52">
      <c r="E52" t="n">
        <v>34</v>
      </c>
      <c r="F52" s="12">
        <f>IF(E52*12&gt;$C$10,"",FV($C$8/12,E52*12,-$C$12,-$C$6))</f>
        <v/>
      </c>
    </row>
    <row r="53">
      <c r="E53" t="n">
        <v>35</v>
      </c>
      <c r="F53" s="12">
        <f>IF(E53*12&gt;$C$10,"",FV($C$8/12,E53*12,-$C$12,-$C$6))</f>
        <v/>
      </c>
    </row>
    <row r="54">
      <c r="E54" t="n">
        <v>36</v>
      </c>
      <c r="F54" s="12">
        <f>IF(E54*12&gt;$C$10,"",FV($C$8/12,E54*12,-$C$12,-$C$6))</f>
        <v/>
      </c>
    </row>
    <row r="55">
      <c r="E55" t="n">
        <v>37</v>
      </c>
      <c r="F55" s="12">
        <f>IF(E55*12&gt;$C$10,"",FV($C$8/12,E55*12,-$C$12,-$C$6))</f>
        <v/>
      </c>
    </row>
    <row r="56">
      <c r="E56" t="n">
        <v>38</v>
      </c>
      <c r="F56" s="12">
        <f>IF(E56*12&gt;$C$10,"",FV($C$8/12,E56*12,-$C$12,-$C$6))</f>
        <v/>
      </c>
    </row>
    <row r="57">
      <c r="E57" t="n">
        <v>39</v>
      </c>
      <c r="F57" s="12">
        <f>IF(E57*12&gt;$C$10,"",FV($C$8/12,E57*12,-$C$12,-$C$6))</f>
        <v/>
      </c>
    </row>
    <row r="58">
      <c r="E58" t="n">
        <v>40</v>
      </c>
      <c r="F58" s="12">
        <f>IF(E58*12&gt;$C$10,"",FV($C$8/12,E58*12,-$C$12,-$C$6))</f>
        <v/>
      </c>
    </row>
    <row r="59">
      <c r="E59" t="n">
        <v>41</v>
      </c>
      <c r="F59" s="12">
        <f>IF(E59*12&gt;$C$10,"",FV($C$8/12,E59*12,-$C$12,-$C$6))</f>
        <v/>
      </c>
    </row>
    <row r="60">
      <c r="E60" t="n">
        <v>42</v>
      </c>
      <c r="F60" s="12">
        <f>IF(E60*12&gt;$C$10,"",FV($C$8/12,E60*12,-$C$12,-$C$6))</f>
        <v/>
      </c>
    </row>
    <row r="61">
      <c r="E61" t="n">
        <v>43</v>
      </c>
      <c r="F61" s="12">
        <f>IF(E61*12&gt;$C$10,"",FV($C$8/12,E61*12,-$C$12,-$C$6))</f>
        <v/>
      </c>
    </row>
    <row r="62">
      <c r="E62" t="n">
        <v>44</v>
      </c>
      <c r="F62" s="12">
        <f>IF(E62*12&gt;$C$10,"",FV($C$8/12,E62*12,-$C$12,-$C$6))</f>
        <v/>
      </c>
    </row>
    <row r="63">
      <c r="E63" t="n">
        <v>45</v>
      </c>
      <c r="F63" s="12">
        <f>IF(E63*12&gt;$C$10,"",FV($C$8/12,E63*12,-$C$12,-$C$6))</f>
        <v/>
      </c>
    </row>
    <row r="64">
      <c r="E64" t="n">
        <v>46</v>
      </c>
      <c r="F64" s="12">
        <f>IF(E64*12&gt;$C$10,"",FV($C$8/12,E64*12,-$C$12,-$C$6))</f>
        <v/>
      </c>
    </row>
    <row r="65">
      <c r="E65" t="n">
        <v>47</v>
      </c>
      <c r="F65" s="12">
        <f>IF(E65*12&gt;$C$10,"",FV($C$8/12,E65*12,-$C$12,-$C$6))</f>
        <v/>
      </c>
    </row>
    <row r="66">
      <c r="E66" t="n">
        <v>48</v>
      </c>
      <c r="F66" s="12">
        <f>IF(E66*12&gt;$C$10,"",FV($C$8/12,E66*12,-$C$12,-$C$6))</f>
        <v/>
      </c>
    </row>
    <row r="67">
      <c r="E67" t="n">
        <v>49</v>
      </c>
      <c r="F67" s="12">
        <f>IF(E67*12&gt;$C$10,"",FV($C$8/12,E67*12,-$C$12,-$C$6))</f>
        <v/>
      </c>
    </row>
    <row r="68">
      <c r="E68" t="n">
        <v>50</v>
      </c>
      <c r="F68" s="12">
        <f>IF(E68*12&gt;$C$10,"",FV($C$8/12,E68*12,-$C$12,-$C$6))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2026-09-02T00:29:55Z</dcterms:created>
  <dcterms:modified xmlns:dcterms="http://purl.org/dc/terms/" xmlns:xsi="http://www.w3.org/2001/XMLSchema-instance" xsi:type="dcterms:W3CDTF">2026-09-02T00:29:55Z</dcterms:modified>
</cp:coreProperties>
</file>